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商品混凝土" sheetId="1" r:id="rId1"/>
  </sheets>
  <definedNames>
    <definedName name="_xlnm.Print_Titles" localSheetId="0">商品混凝土!$4:$4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<sst xmlns="http://schemas.openxmlformats.org/spreadsheetml/2006/main" count="943" uniqueCount="341">
  <si>
    <t>附件</t>
  </si>
  <si>
    <r>
      <rPr>
        <sz val="18"/>
        <rFont val="宋体"/>
        <charset val="134"/>
      </rPr>
      <t>三明市</t>
    </r>
    <r>
      <rPr>
        <sz val="18"/>
        <rFont val="Helv"/>
        <family val="2"/>
        <charset val="134"/>
      </rPr>
      <t>2025</t>
    </r>
    <r>
      <rPr>
        <sz val="18"/>
        <rFont val="宋体"/>
        <charset val="134"/>
      </rPr>
      <t>年</t>
    </r>
    <r>
      <rPr>
        <sz val="18"/>
        <rFont val="Helv"/>
        <family val="2"/>
        <charset val="134"/>
      </rPr>
      <t>1</t>
    </r>
    <r>
      <rPr>
        <sz val="18"/>
        <rFont val="宋体"/>
        <charset val="134"/>
      </rPr>
      <t>月份交通工程地方商品混凝土价格信息汇总表</t>
    </r>
  </si>
  <si>
    <t>单位：三明市公路事业发展中心</t>
  </si>
  <si>
    <r>
      <rPr>
        <sz val="10"/>
        <rFont val="宋体"/>
        <charset val="134"/>
      </rPr>
      <t>发布时间：</t>
    </r>
    <r>
      <rPr>
        <sz val="10"/>
        <rFont val="Helv"/>
        <family val="2"/>
        <charset val="134"/>
      </rPr>
      <t>2025</t>
    </r>
    <r>
      <rPr>
        <sz val="10"/>
        <rFont val="宋体"/>
        <charset val="134"/>
      </rPr>
      <t>年</t>
    </r>
    <r>
      <rPr>
        <sz val="10"/>
        <rFont val="Helv"/>
        <family val="2"/>
        <charset val="134"/>
      </rPr>
      <t>1</t>
    </r>
    <r>
      <rPr>
        <sz val="10"/>
        <rFont val="宋体"/>
        <charset val="134"/>
      </rPr>
      <t>月</t>
    </r>
  </si>
  <si>
    <t>序号</t>
  </si>
  <si>
    <r>
      <rPr>
        <sz val="10"/>
        <rFont val="宋体"/>
        <charset val="134"/>
      </rPr>
      <t>县市</t>
    </r>
    <r>
      <rPr>
        <sz val="10"/>
        <rFont val="Helv"/>
        <family val="2"/>
        <charset val="134"/>
      </rPr>
      <t xml:space="preserve">    </t>
    </r>
    <r>
      <rPr>
        <sz val="10"/>
        <rFont val="宋体"/>
        <charset val="134"/>
      </rPr>
      <t>名称</t>
    </r>
  </si>
  <si>
    <t>材料名称</t>
  </si>
  <si>
    <t>强度等级、级配类型</t>
  </si>
  <si>
    <t>单位</t>
  </si>
  <si>
    <t>含税价</t>
  </si>
  <si>
    <t>除税价</t>
  </si>
  <si>
    <t>参考运费说明</t>
  </si>
  <si>
    <t>备注</t>
  </si>
  <si>
    <t>三元</t>
  </si>
  <si>
    <t>预拌非泵送细石混凝土</t>
  </si>
  <si>
    <t>C15（42.5） 碎石10mm（细石） 塌落度120-160mm</t>
  </si>
  <si>
    <t>m3</t>
  </si>
  <si>
    <t>含20KM运费，超过每公里加0.5元/M3</t>
  </si>
  <si>
    <t>C20（42.5） 碎石10mm（细石） 塌落度120-160mm</t>
  </si>
  <si>
    <t>C25（42.5） 碎石10mm（细石） 塌落度120-160mm</t>
  </si>
  <si>
    <t>C30（42.5） 碎石10mm（细石） 塌落度120-160mm</t>
  </si>
  <si>
    <t>C35（42.5） 碎石10mm（细石） 塌落度120-160mm</t>
  </si>
  <si>
    <t>C40（42.5） 碎石10mm（细石） 塌落度120-160mm</t>
  </si>
  <si>
    <t>C15（42.5） 碎石25mm 塌落度120-160mm</t>
  </si>
  <si>
    <t>C25（42.5） 碎石25mm 塌落度120-160mm</t>
  </si>
  <si>
    <t>细粒式改性沥青混凝土</t>
  </si>
  <si>
    <t>AC-10C碎石</t>
  </si>
  <si>
    <t>不含运费</t>
  </si>
  <si>
    <t>细粒式沥青混凝土</t>
  </si>
  <si>
    <t>AC-13C碎石</t>
  </si>
  <si>
    <t>中粒式改性沥青混凝土</t>
  </si>
  <si>
    <t>AC-16C碎石</t>
  </si>
  <si>
    <t>中粒式沥青混凝土</t>
  </si>
  <si>
    <t>AC-20C碎石</t>
  </si>
  <si>
    <t>沙县</t>
  </si>
  <si>
    <t>预拌泵送普通混凝土</t>
  </si>
  <si>
    <t>泵送100m以下 C20(42.5) 碎石25mm 塌落度160-200mm</t>
  </si>
  <si>
    <r>
      <t>m</t>
    </r>
    <r>
      <rPr>
        <sz val="10"/>
        <rFont val="宋体"/>
        <charset val="134"/>
      </rPr>
      <t>³</t>
    </r>
  </si>
  <si>
    <t>含税包含10公里以内运费，10KM外运费可按每+1km运距+3元/公里进行调整</t>
  </si>
  <si>
    <t>泵送100m以下 C25(42.5) 碎石25mm 塌落度160-200mm</t>
  </si>
  <si>
    <t>泵送100m以下 C30(42.5) 碎石25mm 塌落度160-200mm</t>
  </si>
  <si>
    <t>泵送100m以下 C35(42.5) 碎石25mm 塌落度160-200mm</t>
  </si>
  <si>
    <t>泵送100m以下 C40(42.5) 碎石25mm 塌落度160-200mm</t>
  </si>
  <si>
    <t>泵送100m以下 C45(42.5) 碎石25mm 塌落度160-200mm</t>
  </si>
  <si>
    <t>泵送100m以下 C50(42.5) 碎石25mm 塌落度160-200mm</t>
  </si>
  <si>
    <t>预拌非泵送普通混凝土</t>
  </si>
  <si>
    <t>C15(42.5) 碎石25mm 塌落度120-160mm</t>
  </si>
  <si>
    <t>C20(42.5) 碎石25mm 塌落度120-160mm</t>
  </si>
  <si>
    <t>C25(42.5) 碎石25mm 塌落度120-160mm</t>
  </si>
  <si>
    <t>C30(42.5) 碎石25mm 塌落度120-160mm</t>
  </si>
  <si>
    <t>C35(42.5) 碎石25mm 塌落度120-160mm</t>
  </si>
  <si>
    <t>C40(42.5) 碎石25mm 塌落度120-160mm</t>
  </si>
  <si>
    <t>C45(42.5) 碎石25mm 塌落度120-160mm</t>
  </si>
  <si>
    <t>C50(42.5) 碎石25mm 塌落度120-160mm</t>
  </si>
  <si>
    <r>
      <rPr>
        <sz val="10"/>
        <rFont val="Helv"/>
        <family val="2"/>
        <charset val="134"/>
      </rPr>
      <t>明溪县</t>
    </r>
  </si>
  <si>
    <r>
      <rPr>
        <sz val="10"/>
        <rFont val="Helv"/>
        <family val="2"/>
        <charset val="134"/>
      </rPr>
      <t>普通泵送商品混凝土</t>
    </r>
  </si>
  <si>
    <r>
      <t xml:space="preserve">C15(42.5) </t>
    </r>
    <r>
      <rPr>
        <sz val="10"/>
        <rFont val="Helv"/>
        <family val="2"/>
        <charset val="134"/>
      </rPr>
      <t>碎石25mm 塌落度160-200mm</t>
    </r>
  </si>
  <si>
    <r>
      <rPr>
        <sz val="10"/>
        <rFont val="Helv"/>
        <family val="2"/>
        <charset val="134"/>
      </rPr>
      <t>包含10公里以内运费，10KM外运费可按每+1km运距+3元/公里进行调整。</t>
    </r>
  </si>
  <si>
    <r>
      <t xml:space="preserve">C20(42.5) </t>
    </r>
    <r>
      <rPr>
        <sz val="10"/>
        <rFont val="Helv"/>
        <family val="2"/>
        <charset val="134"/>
      </rPr>
      <t>碎石25mm 塌落度160-200mm</t>
    </r>
  </si>
  <si>
    <r>
      <t xml:space="preserve">C25(42.5) </t>
    </r>
    <r>
      <rPr>
        <sz val="10"/>
        <rFont val="Helv"/>
        <family val="2"/>
        <charset val="134"/>
      </rPr>
      <t>碎石25mm 塌落度160-200mm</t>
    </r>
  </si>
  <si>
    <r>
      <t xml:space="preserve">C30(42.5) </t>
    </r>
    <r>
      <rPr>
        <sz val="10"/>
        <rFont val="Helv"/>
        <family val="2"/>
        <charset val="134"/>
      </rPr>
      <t>碎石25mm 塌落度160-200mm</t>
    </r>
  </si>
  <si>
    <r>
      <t xml:space="preserve">C35(42.5) </t>
    </r>
    <r>
      <rPr>
        <sz val="10"/>
        <rFont val="Helv"/>
        <family val="2"/>
        <charset val="134"/>
      </rPr>
      <t>碎石25mm 塌落度160-200mm</t>
    </r>
  </si>
  <si>
    <r>
      <t xml:space="preserve">C40(42.5) </t>
    </r>
    <r>
      <rPr>
        <sz val="10"/>
        <rFont val="Helv"/>
        <family val="2"/>
        <charset val="134"/>
      </rPr>
      <t>碎石25mm 塌落度160-200mm</t>
    </r>
  </si>
  <si>
    <r>
      <t xml:space="preserve">C45(42.5) </t>
    </r>
    <r>
      <rPr>
        <sz val="10"/>
        <rFont val="Helv"/>
        <family val="2"/>
        <charset val="134"/>
      </rPr>
      <t>碎石25mm 塌落度160-200mm</t>
    </r>
  </si>
  <si>
    <r>
      <t xml:space="preserve">C50(42.5) </t>
    </r>
    <r>
      <rPr>
        <sz val="10"/>
        <rFont val="Helv"/>
        <family val="2"/>
        <charset val="134"/>
      </rPr>
      <t>碎石25mm 塌落度160-200mm</t>
    </r>
  </si>
  <si>
    <r>
      <rPr>
        <sz val="10"/>
        <rFont val="Helv"/>
        <family val="2"/>
        <charset val="134"/>
      </rPr>
      <t>普通非泵送商品混凝土</t>
    </r>
  </si>
  <si>
    <r>
      <t xml:space="preserve">C15(42.5) </t>
    </r>
    <r>
      <rPr>
        <sz val="10"/>
        <rFont val="Helv"/>
        <family val="2"/>
        <charset val="134"/>
      </rPr>
      <t xml:space="preserve">碎石25mm </t>
    </r>
  </si>
  <si>
    <r>
      <t xml:space="preserve">C20(42.5) </t>
    </r>
    <r>
      <rPr>
        <sz val="10"/>
        <rFont val="Helv"/>
        <family val="2"/>
        <charset val="134"/>
      </rPr>
      <t xml:space="preserve">碎石25mm </t>
    </r>
  </si>
  <si>
    <r>
      <t xml:space="preserve">C25(42.5) </t>
    </r>
    <r>
      <rPr>
        <sz val="10"/>
        <rFont val="Helv"/>
        <family val="2"/>
        <charset val="134"/>
      </rPr>
      <t xml:space="preserve">碎石25mm </t>
    </r>
  </si>
  <si>
    <r>
      <t xml:space="preserve">C30(42.5) </t>
    </r>
    <r>
      <rPr>
        <sz val="10"/>
        <rFont val="Helv"/>
        <family val="2"/>
        <charset val="134"/>
      </rPr>
      <t xml:space="preserve">碎石25mm </t>
    </r>
  </si>
  <si>
    <r>
      <t xml:space="preserve">C35(42.5) </t>
    </r>
    <r>
      <rPr>
        <sz val="10"/>
        <rFont val="Helv"/>
        <family val="2"/>
        <charset val="134"/>
      </rPr>
      <t xml:space="preserve">碎石25mm </t>
    </r>
  </si>
  <si>
    <r>
      <t xml:space="preserve">C40(42.5) </t>
    </r>
    <r>
      <rPr>
        <sz val="10"/>
        <rFont val="Helv"/>
        <family val="2"/>
        <charset val="134"/>
      </rPr>
      <t xml:space="preserve">碎石25mm </t>
    </r>
  </si>
  <si>
    <r>
      <t xml:space="preserve">C45(42.5) </t>
    </r>
    <r>
      <rPr>
        <sz val="10"/>
        <rFont val="Helv"/>
        <family val="2"/>
        <charset val="134"/>
      </rPr>
      <t xml:space="preserve">碎石25mm </t>
    </r>
  </si>
  <si>
    <r>
      <t xml:space="preserve">C50(42.5) </t>
    </r>
    <r>
      <rPr>
        <sz val="10"/>
        <rFont val="Helv"/>
        <family val="2"/>
        <charset val="134"/>
      </rPr>
      <t xml:space="preserve">碎石25mm </t>
    </r>
  </si>
  <si>
    <t>清流县</t>
  </si>
  <si>
    <t>356.27</t>
  </si>
  <si>
    <t>含7km运距的运输费用，7km外运费可按每±1km运距±3元/km进行调整</t>
  </si>
  <si>
    <t>372.53</t>
  </si>
  <si>
    <t>387.77</t>
  </si>
  <si>
    <t>400.80</t>
  </si>
  <si>
    <t>418.62</t>
  </si>
  <si>
    <t>434.53</t>
  </si>
  <si>
    <t>451.39</t>
  </si>
  <si>
    <t>469.40</t>
  </si>
  <si>
    <t>C55(42.5) 碎石25mm 塌落度120-160mm</t>
  </si>
  <si>
    <t>485.10</t>
  </si>
  <si>
    <t>C60(42.5) 碎石25mm 塌落度120-160mm</t>
  </si>
  <si>
    <t>501</t>
  </si>
  <si>
    <t>C15(42.5) 碎石31.5mm 塌落度120-160mm</t>
  </si>
  <si>
    <t>354.37</t>
  </si>
  <si>
    <t>C20(42.5) 碎石31.5mm 塌落度120-160mm</t>
  </si>
  <si>
    <t>370.64</t>
  </si>
  <si>
    <t>C25(42.5) 碎石31.5mm 塌落度120-160mm</t>
  </si>
  <si>
    <t>386.01</t>
  </si>
  <si>
    <t>C30(42.5) 碎石31.5mm 塌落度120-160mm</t>
  </si>
  <si>
    <t>398.54</t>
  </si>
  <si>
    <t>C35(42.5) 碎石31.5mm 塌落度120-160mm</t>
  </si>
  <si>
    <t>412.47</t>
  </si>
  <si>
    <t>C40(42.5) 碎石31.5mm 塌落度120-160mm</t>
  </si>
  <si>
    <t>424.32</t>
  </si>
  <si>
    <t>C45(42.5) 碎石31.5mm 塌落度120-160mm</t>
  </si>
  <si>
    <t>437.11</t>
  </si>
  <si>
    <t>C50(42.5) 碎石31.5mm 塌落度120-160mm</t>
  </si>
  <si>
    <t>451.38</t>
  </si>
  <si>
    <t>C55(42.5) 碎石31.5mm 塌落度120-160mm</t>
  </si>
  <si>
    <t>463.57</t>
  </si>
  <si>
    <t>C60(42.5) 碎石31.5mm 塌落度120-160mm</t>
  </si>
  <si>
    <t>476.07</t>
  </si>
  <si>
    <t>402.35</t>
  </si>
  <si>
    <t>417.71</t>
  </si>
  <si>
    <t>431.39</t>
  </si>
  <si>
    <t>444.32</t>
  </si>
  <si>
    <t>456.80</t>
  </si>
  <si>
    <t>469.60</t>
  </si>
  <si>
    <t>482.49</t>
  </si>
  <si>
    <t>泵送100m以下 C55(42.5) 碎石25mm 塌落度160-200mm</t>
  </si>
  <si>
    <t>494.68</t>
  </si>
  <si>
    <t>泵送100m以下 C60(42.5) 碎石25mm 塌落度160-200mm</t>
  </si>
  <si>
    <t>508</t>
  </si>
  <si>
    <t>泵送100m以下 C20(42.5) 碎石31.5mm 塌落度160-200mm</t>
  </si>
  <si>
    <t>400.30</t>
  </si>
  <si>
    <t>泵送100m以下 C25(42.5) 碎石31.5mm 塌落度160-200mm</t>
  </si>
  <si>
    <t>415.57</t>
  </si>
  <si>
    <t>泵送100m以下 C30(42.5) 碎石31.5mm 塌落度160-200mm</t>
  </si>
  <si>
    <t>429.36</t>
  </si>
  <si>
    <t>泵送100m以下 C35(42.5) 碎石31.5mm 塌落度160-200mm</t>
  </si>
  <si>
    <t>442.31</t>
  </si>
  <si>
    <t>泵送100m以下 C40(42.5) 碎石31.5mm 塌落度160-200mm</t>
  </si>
  <si>
    <t>454.68</t>
  </si>
  <si>
    <t>泵送100m以下 C45(42.5) 碎石31.5mm 塌落度160-200mm</t>
  </si>
  <si>
    <t>467.62</t>
  </si>
  <si>
    <t>泵送100m以下 C50(42.5) 碎石31.5mm 塌落度160-200mm</t>
  </si>
  <si>
    <t>480.60</t>
  </si>
  <si>
    <t>泵送100m以下 C55(42.5) 碎石31.5mm 塌落度160-200mm</t>
  </si>
  <si>
    <t>492.64</t>
  </si>
  <si>
    <t>泵送100m以下 C60(42.5) 碎石31.5mm 塌落度160-200mm</t>
  </si>
  <si>
    <t>506</t>
  </si>
  <si>
    <t>路面抗折混凝土</t>
  </si>
  <si>
    <t>4.0MPa(42.5) 碎石31.5mm</t>
  </si>
  <si>
    <t>344.95</t>
  </si>
  <si>
    <t>4.5MPa(42.5) 碎石31.5mm</t>
  </si>
  <si>
    <t>356.84</t>
  </si>
  <si>
    <t>5.0MPa(42.5) 碎石31.5mm</t>
  </si>
  <si>
    <t>375.41</t>
  </si>
  <si>
    <t>5.5MPa(42.5) 碎石31.5mm</t>
  </si>
  <si>
    <t>宁化县</t>
  </si>
  <si>
    <t>普通商品混凝土</t>
  </si>
  <si>
    <t>C20泵送100M以下(42.5) 碎石25mm 塌落度160-200mm</t>
  </si>
  <si>
    <t>m³</t>
  </si>
  <si>
    <t>包含7公里以内运费，7KM外运费可按每+1km运距+3元/公里进行调整</t>
  </si>
  <si>
    <t>C25泵送100M以下(42.5) 碎石25mm 塌落度160-200mm</t>
  </si>
  <si>
    <t>C30泵送100M以下(42.5) 碎石25mm 塌落度160-200mm</t>
  </si>
  <si>
    <t>C35泵送100M以下(42.5) 碎石25mm 塌落度160-200mm</t>
  </si>
  <si>
    <t>C40泵送100M以下(42.5) 碎石25mm 塌落度160-200mm</t>
  </si>
  <si>
    <t>C45泵送100M以下(42.5) 碎石25mm 塌落度160-200mm</t>
  </si>
  <si>
    <t>C50泵送100M以下(42.5) 碎石25mm 塌落度160-200mm</t>
  </si>
  <si>
    <t>C15非泵送(42.5) 碎石25mm 塌落度120-160mm</t>
  </si>
  <si>
    <t>C20非泵送(42.5) 碎石25mm 塌落度120-160mm</t>
  </si>
  <si>
    <t>C25非泵送(42.5) 碎石25mm 塌落度120-160mm</t>
  </si>
  <si>
    <t>C30非泵送(42.5) 碎石25mm 塌落度120-160mm</t>
  </si>
  <si>
    <t>C35非泵送(42.5) 碎石25mm 塌落度120-160mm</t>
  </si>
  <si>
    <t>C40非泵送(42.5) 碎石25mm 塌落度120-160mm</t>
  </si>
  <si>
    <t>C45非泵送(42.5) 碎石25mm 塌落度120-160mm</t>
  </si>
  <si>
    <t>C50非泵送(42.5) 碎石25mm 塌落度120-160mm</t>
  </si>
  <si>
    <t>C15(42.5) 碎石10mm(细石) 塌落度120-160mm</t>
  </si>
  <si>
    <t>C20(42.5) 碎石10mm(细石) 塌落度120-160mm</t>
  </si>
  <si>
    <t>C25(42.5) 碎石10mm(细石) 塌落度120-160mm</t>
  </si>
  <si>
    <t>C30(42.5) 碎石10mm(细石) 塌落度120-160mm</t>
  </si>
  <si>
    <t>C35(42.5) 碎石10mm(细石) 塌落度120-160mm</t>
  </si>
  <si>
    <t>C40(42.5) 碎石10mm(细石) 塌落度120-160mm</t>
  </si>
  <si>
    <t>AC-10C玄武石</t>
  </si>
  <si>
    <t>AC-10F碎石</t>
  </si>
  <si>
    <t>AC-10F玄武石</t>
  </si>
  <si>
    <t>AC-13 C 碎石</t>
  </si>
  <si>
    <t>AC-13 C 玄武岩</t>
  </si>
  <si>
    <t>AC-13 F 碎石</t>
  </si>
  <si>
    <t>AC-13 F 玄武岩</t>
  </si>
  <si>
    <t>AC-16F碎石</t>
  </si>
  <si>
    <t>AC-20F碎石</t>
  </si>
  <si>
    <t>粗粒式沥青混凝土</t>
  </si>
  <si>
    <t>AC-25C碎石</t>
  </si>
  <si>
    <t>AC-25F碎石</t>
  </si>
  <si>
    <t>建宁县</t>
  </si>
  <si>
    <t>商品混凝土</t>
  </si>
  <si>
    <t>C15(42.5) 碎石25mm 塌落度160-200mm</t>
  </si>
  <si>
    <t>每公里2.5元</t>
  </si>
  <si>
    <t>C20(42.5) 碎石25mm 塌落度160-200mm</t>
  </si>
  <si>
    <t>C25(42.5) 碎石25mm 塌落度160-200mm</t>
  </si>
  <si>
    <t>C30(42.5) 碎石25mm 塌落度160-200mm</t>
  </si>
  <si>
    <t>C35(42.5) 碎石25mm 塌落度160-200mm</t>
  </si>
  <si>
    <t>C40(42.5) 碎石25mm 塌落度160-200mm</t>
  </si>
  <si>
    <t>C45(42.5) 碎石25mm 塌落度160-200mm</t>
  </si>
  <si>
    <t>C50(42.5) 碎石25mm 塌落度160-200mm</t>
  </si>
  <si>
    <t>C55(42.5) 碎石25mm 塌落度160-200mm</t>
  </si>
  <si>
    <t>C60(42.5) 碎石25mm 塌落度160-200mm</t>
  </si>
  <si>
    <t>C20(42.5) 碎石31.5mm 塌落度160-200mm</t>
  </si>
  <si>
    <t>C25(42.5) 碎石31.5mm 塌落度160-200mm</t>
  </si>
  <si>
    <t>C30(42.5) 碎石31.5mm 塌落度160-200mm</t>
  </si>
  <si>
    <t>C35(42.5) 碎石31.5mm 塌落度160-200mm</t>
  </si>
  <si>
    <t>C40(42.5) 碎石31.5mm 塌落度160-200mm</t>
  </si>
  <si>
    <t>C45(42.5) 碎石31.5mm 塌落度160-200mm</t>
  </si>
  <si>
    <t>C50(42.5) 碎石31.5mm 塌落度160-200mm</t>
  </si>
  <si>
    <t>C55(42.5) 碎石31.5mm 塌落度160-200mm</t>
  </si>
  <si>
    <t>C60(42.5) 碎石31.5mm 塌落度160-200mm</t>
  </si>
  <si>
    <t>细粒式沥青商品混凝土</t>
  </si>
  <si>
    <t>AC-10  碎石</t>
  </si>
  <si>
    <t>AC-13  碎石</t>
  </si>
  <si>
    <t>中粒式沥青商品混凝土</t>
  </si>
  <si>
    <t>AC-16  碎石</t>
  </si>
  <si>
    <t>AC-20  碎石</t>
  </si>
  <si>
    <t>粗粒式沥青商品混凝土</t>
  </si>
  <si>
    <t>AC-25  碎石</t>
  </si>
  <si>
    <t>泰宁县</t>
  </si>
  <si>
    <t>泵送混凝土</t>
  </si>
  <si>
    <t>C20（42.5） 碎石25mm 坍落度160-200</t>
  </si>
  <si>
    <t>包含10公里以内运费，10KM外运费可按每+1km运距+3元/公里进行调整</t>
  </si>
  <si>
    <t>C25（42.5） 碎石25mm 坍落度160-200</t>
  </si>
  <si>
    <t>407.40</t>
  </si>
  <si>
    <t>C30（42.5） 碎石25mm 坍落度160-200</t>
  </si>
  <si>
    <t>420.10</t>
  </si>
  <si>
    <t>C35（42.5） 碎石25mm 坍落度160-200</t>
  </si>
  <si>
    <t>432.48</t>
  </si>
  <si>
    <t>C40（42.5） 碎石25mm 坍落度160-200</t>
  </si>
  <si>
    <t>444.95</t>
  </si>
  <si>
    <t>C45（42.5） 碎石25mm 坍落度160-200</t>
  </si>
  <si>
    <t>457.81</t>
  </si>
  <si>
    <t>C50（42.5） 碎石25mm 坍落度160-200</t>
  </si>
  <si>
    <t>471.00</t>
  </si>
  <si>
    <t>非泵送混凝土</t>
  </si>
  <si>
    <t>C15（42.5） 碎石25mm 坍落度160-200</t>
  </si>
  <si>
    <t>351.16</t>
  </si>
  <si>
    <t>366.51</t>
  </si>
  <si>
    <t>380.78</t>
  </si>
  <si>
    <t>393.17</t>
  </si>
  <si>
    <t>410.53</t>
  </si>
  <si>
    <t>426.25</t>
  </si>
  <si>
    <t>443.27</t>
  </si>
  <si>
    <t>461.59</t>
  </si>
  <si>
    <t>沥青混凝土</t>
  </si>
  <si>
    <t>AC-13F碎石</t>
  </si>
  <si>
    <t>SmA-13碎石</t>
  </si>
  <si>
    <t>将乐县</t>
  </si>
  <si>
    <t xml:space="preserve">C15(42.5) 碎石10mm(细石) </t>
  </si>
  <si>
    <t>7公里内运距免费，超出7公里外，每公里2.5元。</t>
  </si>
  <si>
    <t>C20(42.5) 碎石10mm(细石)</t>
  </si>
  <si>
    <t xml:space="preserve">C25(42.5) 碎石10mm(细石) </t>
  </si>
  <si>
    <t xml:space="preserve">C30(42.5) 碎石10mm(细石) </t>
  </si>
  <si>
    <t xml:space="preserve">m3 </t>
  </si>
  <si>
    <t xml:space="preserve">C35(42.5) 碎石10mm(细石) </t>
  </si>
  <si>
    <t xml:space="preserve">C40(42.5) 碎石10mm(细石) </t>
  </si>
  <si>
    <t xml:space="preserve">C15(42.5) 碎石25mm </t>
  </si>
  <si>
    <t xml:space="preserve">C20(42.5) 碎石25mm </t>
  </si>
  <si>
    <t>C25(42.5) 碎石25mm</t>
  </si>
  <si>
    <t xml:space="preserve">C30(42.5) 碎石25mm </t>
  </si>
  <si>
    <t xml:space="preserve">C35(42.5) 碎石25mm </t>
  </si>
  <si>
    <t xml:space="preserve">C40(42.5) 碎石25mm </t>
  </si>
  <si>
    <t xml:space="preserve">C45(42.5) 碎石25mm </t>
  </si>
  <si>
    <t xml:space="preserve">C50(42.5) 碎石25mm </t>
  </si>
  <si>
    <t>C55(42.5) 碎石25mm</t>
  </si>
  <si>
    <t xml:space="preserve">C60(42.5) 碎石25mm </t>
  </si>
  <si>
    <t xml:space="preserve">C15(42.5) 碎石31.5mm </t>
  </si>
  <si>
    <t xml:space="preserve">C20(42.5) 碎石31.5mm </t>
  </si>
  <si>
    <t xml:space="preserve">C25(42.5) 碎石31.5mm </t>
  </si>
  <si>
    <t xml:space="preserve">C30(42.5) 碎石31.5mm </t>
  </si>
  <si>
    <t xml:space="preserve">C35(42.5) 碎石31.5mm </t>
  </si>
  <si>
    <t xml:space="preserve">C40(42.5) 碎石31.5mm </t>
  </si>
  <si>
    <t xml:space="preserve">C45(42.5) 碎石31.5mm </t>
  </si>
  <si>
    <t xml:space="preserve">C50(42.5) 碎石31.5mm </t>
  </si>
  <si>
    <t xml:space="preserve">C55(42.5) 碎石31.5mm </t>
  </si>
  <si>
    <t xml:space="preserve">C60(42.5) 碎石31.5mm </t>
  </si>
  <si>
    <t xml:space="preserve">泵送100m以下 C20(42.5) 碎石25mm </t>
  </si>
  <si>
    <t xml:space="preserve">泵送100m以下 C25(42.5) 碎石25mm </t>
  </si>
  <si>
    <t xml:space="preserve">泵送100m以下 C30(42.5) 碎石25mm </t>
  </si>
  <si>
    <t xml:space="preserve">泵送100m以下 C35(42.5) 碎石25mm </t>
  </si>
  <si>
    <t xml:space="preserve">泵送100m以下 C40(42.5) 碎石25mm </t>
  </si>
  <si>
    <t xml:space="preserve">泵送100m以下 C45(42.5) 碎石25mm </t>
  </si>
  <si>
    <t xml:space="preserve">泵送100m以下 C50(42.5) 碎石25mm </t>
  </si>
  <si>
    <t xml:space="preserve">泵送100m以下 C20(42.5) 碎石31.5mm </t>
  </si>
  <si>
    <t xml:space="preserve">泵送100m以下 C25(42.5) 碎石31.5mm </t>
  </si>
  <si>
    <t xml:space="preserve">泵送100m以下 C30(42.5) 碎石31.5mm </t>
  </si>
  <si>
    <t xml:space="preserve">泵送100m以下 C35(42.5) 碎石31.5mm </t>
  </si>
  <si>
    <t xml:space="preserve">泵送100m以下 C40(42.5) 碎石31.5mm </t>
  </si>
  <si>
    <t xml:space="preserve">泵送100m以下 C45(42.5) 碎石31.5mm </t>
  </si>
  <si>
    <t xml:space="preserve">泵送100m以下 C50(42.5) 碎石31.5mm </t>
  </si>
  <si>
    <t>尤溪县</t>
  </si>
  <si>
    <t>泵送100m以下 C15(42.5) 碎石25mm 塌落度160-200mm</t>
  </si>
  <si>
    <t>运费按4元/公里计算</t>
  </si>
  <si>
    <t>改性沥青马蹄脂碎石混合料</t>
  </si>
  <si>
    <t>SMA-10</t>
  </si>
  <si>
    <t>大田</t>
  </si>
  <si>
    <t>水泥混凝土</t>
  </si>
  <si>
    <t>C15非泵送
（25-31.5mm）</t>
  </si>
  <si>
    <t>运输包12km。12km以上，每公里2.5元/m3。天泵起步价3000元，30元/m3；地泵起步价2500元，25元/m3。</t>
  </si>
  <si>
    <t>C20非泵送（25-31.5mm）</t>
  </si>
  <si>
    <t>C25非泵送（25-31.5mm）</t>
  </si>
  <si>
    <t>C30非泵送（25-31.5mm）</t>
  </si>
  <si>
    <t>C35非泵送（25-31.5mm）</t>
  </si>
  <si>
    <t>C40非泵送（25-31.5mm）</t>
  </si>
  <si>
    <t>C45非泵送（25-31.5mm）</t>
  </si>
  <si>
    <t>C50非泵送（25-31.5mm）</t>
  </si>
  <si>
    <t>AC-5（普通沥青碎石）</t>
  </si>
  <si>
    <t>起步价36元/m3。0-50km，每公里2.4元/m3。50-100km，超出部分每公里1.92元/m3。</t>
  </si>
  <si>
    <t>AC-10C（普通沥青碎石）</t>
  </si>
  <si>
    <t>AC-13C（普通沥青碎石）</t>
  </si>
  <si>
    <t>AC-16C（普通沥青碎石）</t>
  </si>
  <si>
    <t>AC-20C（普通沥青碎石）</t>
  </si>
  <si>
    <t>AC-5（改性沥青碎石）</t>
  </si>
  <si>
    <t>AC-10C（改性沥青碎石）</t>
  </si>
  <si>
    <t>AC-13C（改性沥青碎石）</t>
  </si>
  <si>
    <t>AC-16C（改性沥青碎石）</t>
  </si>
  <si>
    <t>AC-20C（改性沥青碎石）</t>
  </si>
  <si>
    <t>AC-10C（改性沥青玄武岩）</t>
  </si>
  <si>
    <t>AC-13C（改性沥青玄武岩）</t>
  </si>
  <si>
    <t>ATB-25（普通沥青碎石）</t>
  </si>
  <si>
    <t>SMA-10（普通沥青碎石）</t>
  </si>
  <si>
    <t>SMA-13（普通沥青碎石）</t>
  </si>
  <si>
    <t>SMA-16（普通沥青碎石）</t>
  </si>
  <si>
    <t>SMA-20（普通沥青碎石）</t>
  </si>
  <si>
    <t>SMA-10（改性沥青碎石）</t>
  </si>
  <si>
    <t>SMA-13（改性沥青碎石）</t>
  </si>
  <si>
    <t>SMA-16（改性沥青碎石）</t>
  </si>
  <si>
    <t>SMA-20（改性沥青碎石）</t>
  </si>
  <si>
    <t>SMA-10（改性沥青玄武岩）</t>
  </si>
  <si>
    <t>SMA-13（改性沥青玄武岩）</t>
  </si>
  <si>
    <t>永安</t>
  </si>
  <si>
    <t>C15(碎石25mm 塌落度120-160mm)</t>
  </si>
  <si>
    <t>含7KM内运费，超过7KM，2.0元/M3*KM</t>
  </si>
  <si>
    <t>C20(碎石25mm 塌落度120-160mm)</t>
  </si>
  <si>
    <t>C25(碎石25mm 塌落度120-160mm)</t>
  </si>
  <si>
    <t>C30(碎石25mm 塌落度120-160mm)</t>
  </si>
  <si>
    <t>C35(碎石25mm 塌落度120-160mm)</t>
  </si>
  <si>
    <t>C40(碎石25mm 塌落度120-160mm)</t>
  </si>
  <si>
    <t>C45(碎石25mm 塌落度120-160mm)</t>
  </si>
  <si>
    <t>C50(碎石25mm 塌落度120-160mm)</t>
  </si>
  <si>
    <r>
      <t xml:space="preserve">AC-10C   </t>
    </r>
    <r>
      <rPr>
        <sz val="10"/>
        <rFont val="宋体"/>
        <charset val="134"/>
      </rPr>
      <t>碎石</t>
    </r>
  </si>
  <si>
    <r>
      <t xml:space="preserve">AC-13C  </t>
    </r>
    <r>
      <rPr>
        <sz val="10"/>
        <rFont val="宋体"/>
        <charset val="134"/>
      </rPr>
      <t>碎石</t>
    </r>
  </si>
  <si>
    <r>
      <t xml:space="preserve">AC-16C   </t>
    </r>
    <r>
      <rPr>
        <sz val="10"/>
        <rFont val="宋体"/>
        <charset val="134"/>
      </rPr>
      <t>碎石</t>
    </r>
  </si>
  <si>
    <r>
      <t xml:space="preserve">AC-20C   </t>
    </r>
    <r>
      <rPr>
        <sz val="10"/>
        <rFont val="宋体"/>
        <charset val="134"/>
      </rPr>
      <t>碎石</t>
    </r>
  </si>
  <si>
    <r>
      <t xml:space="preserve">AC-25C   </t>
    </r>
    <r>
      <rPr>
        <sz val="10"/>
        <rFont val="宋体"/>
        <charset val="134"/>
      </rPr>
      <t>碎石</t>
    </r>
  </si>
  <si>
    <r>
      <t xml:space="preserve">AC-13C   </t>
    </r>
    <r>
      <rPr>
        <sz val="10"/>
        <rFont val="宋体"/>
        <charset val="134"/>
      </rPr>
      <t>碎石</t>
    </r>
  </si>
  <si>
    <t>备注：以上为各设区市分搅拌站每个月20号左右调查的参考价格，不做为每日随时波动价，应根据建设项目所在地材料的实际情况经过调查比选、综合分析后确定材料价。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</si>
</sst>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0_);[Red]\(0\)"/>
  </numFmts>
  <fonts count="32">
    <font>
      <b/>
      <sz val="11"/>
      <color indexed="52"/>
      <name val="宋体"/>
      <charset val="134"/>
    </font>
    <font>
      <sz val="10"/>
      <name val="Helv"/>
      <family val="2"/>
      <charset val="134"/>
    </font>
    <font>
      <sz val="10"/>
      <color rgb="FFFF0000"/>
      <name val="Helv"/>
      <family val="2"/>
      <charset val="134"/>
    </font>
    <font>
      <sz val="18"/>
      <name val="Helv"/>
      <family val="2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indexed="17"/>
      <name val="宋体"/>
      <charset val="134"/>
    </font>
    <font>
      <sz val="12"/>
      <name val="宋体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9" fillId="0" borderId="0"/>
    <xf numFmtId="0" fontId="30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4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176" fontId="5" fillId="0" borderId="2" xfId="50" applyNumberFormat="1" applyFont="1" applyFill="1" applyBorder="1" applyAlignment="1">
      <alignment horizontal="center" vertical="center"/>
    </xf>
    <xf numFmtId="44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5" fillId="2" borderId="6" xfId="4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177" fontId="5" fillId="0" borderId="8" xfId="52" applyNumberFormat="1" applyFont="1" applyBorder="1" applyAlignment="1">
      <alignment horizontal="center" vertical="center" wrapText="1"/>
    </xf>
    <xf numFmtId="177" fontId="5" fillId="0" borderId="8" xfId="49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178" fontId="5" fillId="0" borderId="2" xfId="5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/>
    </xf>
    <xf numFmtId="179" fontId="5" fillId="0" borderId="2" xfId="49" applyNumberFormat="1" applyFont="1" applyFill="1" applyBorder="1" applyAlignment="1">
      <alignment horizontal="center" vertical="center"/>
    </xf>
    <xf numFmtId="176" fontId="5" fillId="0" borderId="2" xfId="50" applyNumberFormat="1" applyFont="1" applyBorder="1" applyAlignment="1">
      <alignment horizontal="center" vertical="center"/>
    </xf>
    <xf numFmtId="178" fontId="5" fillId="0" borderId="2" xfId="50" applyNumberFormat="1" applyFont="1" applyBorder="1" applyAlignment="1">
      <alignment horizontal="center" vertical="center"/>
    </xf>
    <xf numFmtId="0" fontId="2" fillId="0" borderId="7" xfId="0" applyFont="1" applyFill="1" applyBorder="1"/>
    <xf numFmtId="0" fontId="2" fillId="0" borderId="6" xfId="0" applyFont="1" applyFill="1" applyBorder="1"/>
    <xf numFmtId="0" fontId="1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福州市中间过渡表" xfId="49"/>
    <cellStyle name="常规 2" xfId="50"/>
    <cellStyle name="常规 2 2" xfId="51"/>
    <cellStyle name="常规_2010年10月地方材料(采集平台拟定表)10月" xfId="52"/>
  </cellStyles>
  <dxfs count="24">
    <dxf>
      <fill>
        <patternFill patternType="solid">
          <bgColor indexed="9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9"/>
          <bgColor indexed="9"/>
        </patternFill>
      </fill>
    </dxf>
    <dxf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0"/>
          <bgColor theme="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6"/>
  <sheetViews>
    <sheetView tabSelected="1" zoomScaleSheetLayoutView="60" workbookViewId="0">
      <selection activeCell="I1" sqref="I1"/>
    </sheetView>
  </sheetViews>
  <sheetFormatPr defaultColWidth="7.10833333333333" defaultRowHeight="18" customHeight="1"/>
  <cols>
    <col min="1" max="1" width="4" style="2" customWidth="1"/>
    <col min="2" max="2" width="5.21666666666667" style="2" customWidth="1"/>
    <col min="3" max="3" width="17.6666666666667" style="2" customWidth="1"/>
    <col min="4" max="4" width="36.1083333333333" style="2" customWidth="1"/>
    <col min="5" max="5" width="4.10833333333333" style="2" customWidth="1"/>
    <col min="6" max="6" width="7.55833333333333" style="3" customWidth="1"/>
    <col min="7" max="7" width="7.33333333333333" style="3" customWidth="1"/>
    <col min="8" max="8" width="8.10833333333333" style="3" customWidth="1"/>
    <col min="9" max="9" width="12" style="4" customWidth="1"/>
    <col min="10" max="16384" width="7.10833333333333" style="2"/>
  </cols>
  <sheetData>
    <row r="1" s="1" customFormat="1" customHeight="1" spans="1:9">
      <c r="A1" s="1" t="s">
        <v>0</v>
      </c>
      <c r="F1" s="5"/>
      <c r="G1" s="5"/>
      <c r="H1" s="5"/>
      <c r="I1" s="39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7" t="s">
        <v>2</v>
      </c>
      <c r="B3" s="7"/>
      <c r="C3" s="7"/>
      <c r="D3" s="7"/>
      <c r="E3" s="7"/>
      <c r="F3" s="7"/>
      <c r="G3" s="8" t="s">
        <v>3</v>
      </c>
      <c r="H3" s="8"/>
      <c r="I3" s="8"/>
    </row>
    <row r="4" s="1" customFormat="1" ht="34.5" customHeight="1" spans="1:9">
      <c r="A4" s="9" t="s">
        <v>4</v>
      </c>
      <c r="B4" s="10" t="s">
        <v>5</v>
      </c>
      <c r="C4" s="9" t="s">
        <v>6</v>
      </c>
      <c r="D4" s="9" t="s">
        <v>7</v>
      </c>
      <c r="E4" s="9" t="s">
        <v>8</v>
      </c>
      <c r="F4" s="11" t="s">
        <v>9</v>
      </c>
      <c r="G4" s="11" t="s">
        <v>10</v>
      </c>
      <c r="H4" s="11" t="s">
        <v>11</v>
      </c>
      <c r="I4" s="10" t="s">
        <v>12</v>
      </c>
    </row>
    <row r="5" ht="24" customHeight="1" spans="1:9">
      <c r="A5" s="9">
        <v>1</v>
      </c>
      <c r="B5" s="12" t="s">
        <v>13</v>
      </c>
      <c r="C5" s="13" t="s">
        <v>14</v>
      </c>
      <c r="D5" s="14" t="s">
        <v>15</v>
      </c>
      <c r="E5" s="14" t="s">
        <v>16</v>
      </c>
      <c r="F5" s="14">
        <f>G5+G5*0.03</f>
        <v>258.53</v>
      </c>
      <c r="G5" s="14">
        <v>251</v>
      </c>
      <c r="H5" s="10" t="s">
        <v>17</v>
      </c>
      <c r="I5" s="40"/>
    </row>
    <row r="6" ht="24" customHeight="1" spans="1:9">
      <c r="A6" s="9"/>
      <c r="B6" s="12"/>
      <c r="C6" s="13" t="s">
        <v>14</v>
      </c>
      <c r="D6" s="14" t="s">
        <v>18</v>
      </c>
      <c r="E6" s="14" t="s">
        <v>16</v>
      </c>
      <c r="F6" s="14">
        <f>G6+G6*0.03</f>
        <v>275.01</v>
      </c>
      <c r="G6" s="14">
        <v>267</v>
      </c>
      <c r="H6" s="10"/>
      <c r="I6" s="40"/>
    </row>
    <row r="7" ht="24" customHeight="1" spans="1:9">
      <c r="A7" s="9"/>
      <c r="B7" s="12"/>
      <c r="C7" s="13" t="s">
        <v>14</v>
      </c>
      <c r="D7" s="14" t="s">
        <v>19</v>
      </c>
      <c r="E7" s="14" t="s">
        <v>16</v>
      </c>
      <c r="F7" s="14">
        <f>G7+G7*0.03</f>
        <v>301.79</v>
      </c>
      <c r="G7" s="14">
        <v>293</v>
      </c>
      <c r="H7" s="10"/>
      <c r="I7" s="40"/>
    </row>
    <row r="8" ht="24" customHeight="1" spans="1:9">
      <c r="A8" s="9"/>
      <c r="B8" s="12"/>
      <c r="C8" s="13" t="s">
        <v>14</v>
      </c>
      <c r="D8" s="14" t="s">
        <v>20</v>
      </c>
      <c r="E8" s="14" t="s">
        <v>16</v>
      </c>
      <c r="F8" s="14">
        <f>G8+G8*0.03</f>
        <v>324.45</v>
      </c>
      <c r="G8" s="14">
        <v>315</v>
      </c>
      <c r="H8" s="10"/>
      <c r="I8" s="40"/>
    </row>
    <row r="9" ht="24" customHeight="1" spans="1:9">
      <c r="A9" s="9"/>
      <c r="B9" s="12"/>
      <c r="C9" s="13" t="s">
        <v>14</v>
      </c>
      <c r="D9" s="14" t="s">
        <v>21</v>
      </c>
      <c r="E9" s="14" t="s">
        <v>16</v>
      </c>
      <c r="F9" s="14">
        <f>G9+G9*0.03</f>
        <v>340.93</v>
      </c>
      <c r="G9" s="14">
        <v>331</v>
      </c>
      <c r="H9" s="10"/>
      <c r="I9" s="40"/>
    </row>
    <row r="10" ht="24" customHeight="1" spans="1:9">
      <c r="A10" s="9"/>
      <c r="B10" s="12"/>
      <c r="C10" s="13" t="s">
        <v>14</v>
      </c>
      <c r="D10" s="14" t="s">
        <v>22</v>
      </c>
      <c r="E10" s="14" t="s">
        <v>16</v>
      </c>
      <c r="F10" s="14">
        <f>G10+G10*0.03</f>
        <v>363.59</v>
      </c>
      <c r="G10" s="14">
        <v>353</v>
      </c>
      <c r="H10" s="10"/>
      <c r="I10" s="40"/>
    </row>
    <row r="11" ht="25.5" customHeight="1" spans="1:9">
      <c r="A11" s="9"/>
      <c r="B11" s="12"/>
      <c r="C11" s="13" t="s">
        <v>14</v>
      </c>
      <c r="D11" s="14" t="s">
        <v>23</v>
      </c>
      <c r="E11" s="14" t="s">
        <v>16</v>
      </c>
      <c r="F11" s="14">
        <f>G11+G11*0.03</f>
        <v>262.65</v>
      </c>
      <c r="G11" s="14">
        <v>255</v>
      </c>
      <c r="H11" s="10"/>
      <c r="I11" s="40"/>
    </row>
    <row r="12" ht="25.5" customHeight="1" spans="1:9">
      <c r="A12" s="9"/>
      <c r="B12" s="12"/>
      <c r="C12" s="13" t="s">
        <v>14</v>
      </c>
      <c r="D12" s="14" t="s">
        <v>24</v>
      </c>
      <c r="E12" s="14" t="s">
        <v>16</v>
      </c>
      <c r="F12" s="14">
        <f>G12+G12*0.03</f>
        <v>285.31</v>
      </c>
      <c r="G12" s="14">
        <v>277</v>
      </c>
      <c r="H12" s="10"/>
      <c r="I12" s="40"/>
    </row>
    <row r="13" ht="25.5" customHeight="1" spans="1:9">
      <c r="A13" s="9"/>
      <c r="B13" s="12"/>
      <c r="C13" s="15" t="s">
        <v>25</v>
      </c>
      <c r="D13" s="16" t="s">
        <v>26</v>
      </c>
      <c r="E13" s="14" t="s">
        <v>16</v>
      </c>
      <c r="F13" s="14">
        <f>G13*1.13</f>
        <v>1469</v>
      </c>
      <c r="G13" s="17">
        <v>1300</v>
      </c>
      <c r="H13" s="10" t="s">
        <v>27</v>
      </c>
      <c r="I13" s="40"/>
    </row>
    <row r="14" ht="25.5" customHeight="1" spans="1:9">
      <c r="A14" s="9"/>
      <c r="B14" s="12"/>
      <c r="C14" s="15" t="s">
        <v>28</v>
      </c>
      <c r="D14" s="16" t="s">
        <v>26</v>
      </c>
      <c r="E14" s="14" t="s">
        <v>16</v>
      </c>
      <c r="F14" s="14">
        <f>G14*1.13</f>
        <v>1361.65</v>
      </c>
      <c r="G14" s="17">
        <v>1205</v>
      </c>
      <c r="H14" s="10"/>
      <c r="I14" s="40"/>
    </row>
    <row r="15" ht="25.5" customHeight="1" spans="1:9">
      <c r="A15" s="9"/>
      <c r="B15" s="12"/>
      <c r="C15" s="15" t="s">
        <v>25</v>
      </c>
      <c r="D15" s="16" t="s">
        <v>29</v>
      </c>
      <c r="E15" s="14" t="s">
        <v>16</v>
      </c>
      <c r="F15" s="14">
        <f>G15*1.13</f>
        <v>1378.6</v>
      </c>
      <c r="G15" s="17">
        <v>1220</v>
      </c>
      <c r="H15" s="10"/>
      <c r="I15" s="40"/>
    </row>
    <row r="16" ht="25.5" customHeight="1" spans="1:9">
      <c r="A16" s="9"/>
      <c r="B16" s="12"/>
      <c r="C16" s="15" t="s">
        <v>28</v>
      </c>
      <c r="D16" s="16" t="s">
        <v>29</v>
      </c>
      <c r="E16" s="14" t="s">
        <v>16</v>
      </c>
      <c r="F16" s="14">
        <f>G16*1.13</f>
        <v>1237.35</v>
      </c>
      <c r="G16" s="17">
        <v>1095</v>
      </c>
      <c r="H16" s="10"/>
      <c r="I16" s="40"/>
    </row>
    <row r="17" ht="25.5" customHeight="1" spans="1:9">
      <c r="A17" s="9"/>
      <c r="B17" s="12"/>
      <c r="C17" s="15" t="s">
        <v>30</v>
      </c>
      <c r="D17" s="16" t="s">
        <v>31</v>
      </c>
      <c r="E17" s="14" t="s">
        <v>16</v>
      </c>
      <c r="F17" s="14">
        <f>G17*1.13</f>
        <v>1254.3</v>
      </c>
      <c r="G17" s="17">
        <v>1110</v>
      </c>
      <c r="H17" s="10"/>
      <c r="I17" s="40"/>
    </row>
    <row r="18" ht="25.5" customHeight="1" spans="1:9">
      <c r="A18" s="9"/>
      <c r="B18" s="12"/>
      <c r="C18" s="15" t="s">
        <v>32</v>
      </c>
      <c r="D18" s="16" t="s">
        <v>31</v>
      </c>
      <c r="E18" s="14" t="s">
        <v>16</v>
      </c>
      <c r="F18" s="14">
        <f>G18*1.13</f>
        <v>1169.55</v>
      </c>
      <c r="G18" s="17">
        <v>1035</v>
      </c>
      <c r="H18" s="10"/>
      <c r="I18" s="40"/>
    </row>
    <row r="19" ht="25.5" customHeight="1" spans="1:9">
      <c r="A19" s="9"/>
      <c r="B19" s="12"/>
      <c r="C19" s="15" t="s">
        <v>30</v>
      </c>
      <c r="D19" s="16" t="s">
        <v>33</v>
      </c>
      <c r="E19" s="14" t="s">
        <v>16</v>
      </c>
      <c r="F19" s="14">
        <f>G19*1.13</f>
        <v>1256.56</v>
      </c>
      <c r="G19" s="17">
        <v>1112</v>
      </c>
      <c r="H19" s="10"/>
      <c r="I19" s="40"/>
    </row>
    <row r="20" ht="25.5" customHeight="1" spans="1:9">
      <c r="A20" s="9"/>
      <c r="B20" s="12"/>
      <c r="C20" s="15" t="s">
        <v>32</v>
      </c>
      <c r="D20" s="16" t="s">
        <v>33</v>
      </c>
      <c r="E20" s="14" t="s">
        <v>16</v>
      </c>
      <c r="F20" s="14">
        <f>G20*1.13</f>
        <v>988.75</v>
      </c>
      <c r="G20" s="17">
        <v>875</v>
      </c>
      <c r="H20" s="10"/>
      <c r="I20" s="40"/>
    </row>
    <row r="21" ht="22.5" customHeight="1" spans="1:9">
      <c r="A21" s="9">
        <v>2</v>
      </c>
      <c r="B21" s="12" t="s">
        <v>34</v>
      </c>
      <c r="C21" s="18" t="s">
        <v>35</v>
      </c>
      <c r="D21" s="19" t="s">
        <v>36</v>
      </c>
      <c r="E21" s="20" t="s">
        <v>37</v>
      </c>
      <c r="F21" s="21">
        <v>384</v>
      </c>
      <c r="G21" s="17">
        <f>F21*0.97</f>
        <v>372.48</v>
      </c>
      <c r="H21" s="22" t="s">
        <v>38</v>
      </c>
      <c r="I21" s="36"/>
    </row>
    <row r="22" ht="22.5" customHeight="1" spans="1:9">
      <c r="A22" s="9"/>
      <c r="B22" s="12"/>
      <c r="C22" s="18" t="s">
        <v>35</v>
      </c>
      <c r="D22" s="19" t="s">
        <v>39</v>
      </c>
      <c r="E22" s="20" t="s">
        <v>37</v>
      </c>
      <c r="F22" s="21">
        <v>401</v>
      </c>
      <c r="G22" s="17">
        <f>F22*0.97</f>
        <v>388.97</v>
      </c>
      <c r="H22" s="22"/>
      <c r="I22" s="38"/>
    </row>
    <row r="23" ht="22.5" customHeight="1" spans="1:9">
      <c r="A23" s="9"/>
      <c r="B23" s="12"/>
      <c r="C23" s="18" t="s">
        <v>35</v>
      </c>
      <c r="D23" s="19" t="s">
        <v>40</v>
      </c>
      <c r="E23" s="20" t="s">
        <v>37</v>
      </c>
      <c r="F23" s="21">
        <v>416</v>
      </c>
      <c r="G23" s="17">
        <f>F23*0.97</f>
        <v>403.52</v>
      </c>
      <c r="H23" s="22"/>
      <c r="I23" s="38"/>
    </row>
    <row r="24" ht="22.5" customHeight="1" spans="1:9">
      <c r="A24" s="9"/>
      <c r="B24" s="12"/>
      <c r="C24" s="18" t="s">
        <v>35</v>
      </c>
      <c r="D24" s="19" t="s">
        <v>41</v>
      </c>
      <c r="E24" s="20" t="s">
        <v>37</v>
      </c>
      <c r="F24" s="23">
        <v>432</v>
      </c>
      <c r="G24" s="17">
        <f>F24*0.97</f>
        <v>419.04</v>
      </c>
      <c r="H24" s="22"/>
      <c r="I24" s="38"/>
    </row>
    <row r="25" ht="22.5" customHeight="1" spans="1:9">
      <c r="A25" s="9"/>
      <c r="B25" s="12"/>
      <c r="C25" s="18" t="s">
        <v>35</v>
      </c>
      <c r="D25" s="19" t="s">
        <v>42</v>
      </c>
      <c r="E25" s="20" t="s">
        <v>37</v>
      </c>
      <c r="F25" s="23">
        <v>446</v>
      </c>
      <c r="G25" s="17">
        <f>F25*0.97</f>
        <v>432.62</v>
      </c>
      <c r="H25" s="22"/>
      <c r="I25" s="38"/>
    </row>
    <row r="26" ht="22.5" customHeight="1" spans="1:9">
      <c r="A26" s="9"/>
      <c r="B26" s="12"/>
      <c r="C26" s="18" t="s">
        <v>35</v>
      </c>
      <c r="D26" s="19" t="s">
        <v>43</v>
      </c>
      <c r="E26" s="20" t="s">
        <v>37</v>
      </c>
      <c r="F26" s="23">
        <v>460</v>
      </c>
      <c r="G26" s="17">
        <f>F26*0.97</f>
        <v>446.2</v>
      </c>
      <c r="H26" s="22"/>
      <c r="I26" s="38"/>
    </row>
    <row r="27" ht="22.5" customHeight="1" spans="1:9">
      <c r="A27" s="9"/>
      <c r="B27" s="12"/>
      <c r="C27" s="18" t="s">
        <v>35</v>
      </c>
      <c r="D27" s="19" t="s">
        <v>44</v>
      </c>
      <c r="E27" s="20" t="s">
        <v>37</v>
      </c>
      <c r="F27" s="23">
        <v>475</v>
      </c>
      <c r="G27" s="17">
        <f>F27*0.97</f>
        <v>460.75</v>
      </c>
      <c r="H27" s="22"/>
      <c r="I27" s="38"/>
    </row>
    <row r="28" ht="22.5" customHeight="1" spans="1:9">
      <c r="A28" s="9"/>
      <c r="B28" s="12"/>
      <c r="C28" s="18" t="s">
        <v>45</v>
      </c>
      <c r="D28" s="19" t="s">
        <v>46</v>
      </c>
      <c r="E28" s="20" t="s">
        <v>37</v>
      </c>
      <c r="F28" s="23">
        <v>338</v>
      </c>
      <c r="G28" s="17">
        <f>F28*0.97</f>
        <v>327.86</v>
      </c>
      <c r="H28" s="22"/>
      <c r="I28" s="38"/>
    </row>
    <row r="29" ht="22.5" customHeight="1" spans="1:9">
      <c r="A29" s="9"/>
      <c r="B29" s="12"/>
      <c r="C29" s="18" t="s">
        <v>45</v>
      </c>
      <c r="D29" s="19" t="s">
        <v>47</v>
      </c>
      <c r="E29" s="20" t="s">
        <v>37</v>
      </c>
      <c r="F29" s="23">
        <v>355</v>
      </c>
      <c r="G29" s="17">
        <f>F29*0.97</f>
        <v>344.35</v>
      </c>
      <c r="H29" s="22"/>
      <c r="I29" s="38"/>
    </row>
    <row r="30" ht="22.5" customHeight="1" spans="1:9">
      <c r="A30" s="9"/>
      <c r="B30" s="12"/>
      <c r="C30" s="18" t="s">
        <v>45</v>
      </c>
      <c r="D30" s="19" t="s">
        <v>48</v>
      </c>
      <c r="E30" s="20" t="s">
        <v>37</v>
      </c>
      <c r="F30" s="23">
        <v>371</v>
      </c>
      <c r="G30" s="17">
        <f>F30*0.97</f>
        <v>359.87</v>
      </c>
      <c r="H30" s="22"/>
      <c r="I30" s="38"/>
    </row>
    <row r="31" ht="22.5" customHeight="1" spans="1:9">
      <c r="A31" s="9"/>
      <c r="B31" s="12"/>
      <c r="C31" s="18" t="s">
        <v>45</v>
      </c>
      <c r="D31" s="19" t="s">
        <v>49</v>
      </c>
      <c r="E31" s="20" t="s">
        <v>37</v>
      </c>
      <c r="F31" s="23">
        <v>386</v>
      </c>
      <c r="G31" s="17">
        <f>F31*0.97</f>
        <v>374.42</v>
      </c>
      <c r="H31" s="22"/>
      <c r="I31" s="38"/>
    </row>
    <row r="32" ht="22.5" customHeight="1" spans="1:9">
      <c r="A32" s="9"/>
      <c r="B32" s="12"/>
      <c r="C32" s="18" t="s">
        <v>45</v>
      </c>
      <c r="D32" s="19" t="s">
        <v>50</v>
      </c>
      <c r="E32" s="20" t="s">
        <v>37</v>
      </c>
      <c r="F32" s="23">
        <v>402</v>
      </c>
      <c r="G32" s="17">
        <f>F32*0.97</f>
        <v>389.94</v>
      </c>
      <c r="H32" s="22"/>
      <c r="I32" s="38"/>
    </row>
    <row r="33" ht="22.5" customHeight="1" spans="1:9">
      <c r="A33" s="9"/>
      <c r="B33" s="12"/>
      <c r="C33" s="18" t="s">
        <v>45</v>
      </c>
      <c r="D33" s="19" t="s">
        <v>51</v>
      </c>
      <c r="E33" s="20" t="s">
        <v>37</v>
      </c>
      <c r="F33" s="23">
        <v>416</v>
      </c>
      <c r="G33" s="17">
        <f>F33*0.97</f>
        <v>403.52</v>
      </c>
      <c r="H33" s="22"/>
      <c r="I33" s="38"/>
    </row>
    <row r="34" ht="22.5" customHeight="1" spans="1:9">
      <c r="A34" s="9"/>
      <c r="B34" s="12"/>
      <c r="C34" s="18" t="s">
        <v>45</v>
      </c>
      <c r="D34" s="19" t="s">
        <v>52</v>
      </c>
      <c r="E34" s="20" t="s">
        <v>37</v>
      </c>
      <c r="F34" s="23">
        <v>430</v>
      </c>
      <c r="G34" s="17">
        <f>F34*0.97</f>
        <v>417.1</v>
      </c>
      <c r="H34" s="22"/>
      <c r="I34" s="38"/>
    </row>
    <row r="35" ht="22.5" customHeight="1" spans="1:9">
      <c r="A35" s="9"/>
      <c r="B35" s="12"/>
      <c r="C35" s="18" t="s">
        <v>45</v>
      </c>
      <c r="D35" s="19" t="s">
        <v>53</v>
      </c>
      <c r="E35" s="20" t="s">
        <v>37</v>
      </c>
      <c r="F35" s="23">
        <v>446</v>
      </c>
      <c r="G35" s="17">
        <f>F35*0.97</f>
        <v>432.62</v>
      </c>
      <c r="H35" s="22"/>
      <c r="I35" s="38"/>
    </row>
    <row r="36" ht="22.5" customHeight="1" spans="1:9">
      <c r="A36" s="9"/>
      <c r="B36" s="12"/>
      <c r="C36" s="24" t="s">
        <v>25</v>
      </c>
      <c r="D36" s="25" t="s">
        <v>29</v>
      </c>
      <c r="E36" s="20" t="s">
        <v>37</v>
      </c>
      <c r="F36" s="21">
        <v>1163.25</v>
      </c>
      <c r="G36" s="17">
        <f>F36/1.13</f>
        <v>1029.42477876106</v>
      </c>
      <c r="H36" s="22"/>
      <c r="I36" s="38"/>
    </row>
    <row r="37" ht="22.5" customHeight="1" spans="1:9">
      <c r="A37" s="9"/>
      <c r="B37" s="12"/>
      <c r="C37" s="24" t="s">
        <v>28</v>
      </c>
      <c r="D37" s="25" t="s">
        <v>29</v>
      </c>
      <c r="E37" s="20" t="s">
        <v>37</v>
      </c>
      <c r="F37" s="21">
        <v>1128</v>
      </c>
      <c r="G37" s="17">
        <f>F37/1.13</f>
        <v>998.230088495575</v>
      </c>
      <c r="H37" s="22"/>
      <c r="I37" s="38"/>
    </row>
    <row r="38" ht="22.5" customHeight="1" spans="1:9">
      <c r="A38" s="9"/>
      <c r="B38" s="12"/>
      <c r="C38" s="24" t="s">
        <v>30</v>
      </c>
      <c r="D38" s="25" t="s">
        <v>31</v>
      </c>
      <c r="E38" s="20" t="s">
        <v>37</v>
      </c>
      <c r="F38" s="26">
        <v>1022.25</v>
      </c>
      <c r="G38" s="17">
        <f>F38/1.13</f>
        <v>904.646017699115</v>
      </c>
      <c r="H38" s="22"/>
      <c r="I38" s="38"/>
    </row>
    <row r="39" ht="22.5" customHeight="1" spans="1:9">
      <c r="A39" s="9"/>
      <c r="B39" s="12"/>
      <c r="C39" s="24" t="s">
        <v>32</v>
      </c>
      <c r="D39" s="25" t="s">
        <v>31</v>
      </c>
      <c r="E39" s="20" t="s">
        <v>37</v>
      </c>
      <c r="F39" s="26">
        <v>987</v>
      </c>
      <c r="G39" s="17">
        <f>F39/1.13</f>
        <v>873.451327433628</v>
      </c>
      <c r="H39" s="22"/>
      <c r="I39" s="38"/>
    </row>
    <row r="40" customHeight="1" spans="1:9">
      <c r="A40" s="9">
        <v>3</v>
      </c>
      <c r="B40" s="27" t="s">
        <v>54</v>
      </c>
      <c r="C40" s="28" t="s">
        <v>55</v>
      </c>
      <c r="D40" s="29" t="s">
        <v>56</v>
      </c>
      <c r="E40" s="30" t="s">
        <v>16</v>
      </c>
      <c r="F40" s="9">
        <v>315</v>
      </c>
      <c r="G40" s="11">
        <v>305.865</v>
      </c>
      <c r="H40" s="10" t="s">
        <v>57</v>
      </c>
      <c r="I40" s="10"/>
    </row>
    <row r="41" customHeight="1" spans="1:9">
      <c r="A41" s="9"/>
      <c r="B41" s="27"/>
      <c r="C41" s="28" t="s">
        <v>55</v>
      </c>
      <c r="D41" s="30" t="s">
        <v>58</v>
      </c>
      <c r="E41" s="30" t="s">
        <v>16</v>
      </c>
      <c r="F41" s="9">
        <v>335</v>
      </c>
      <c r="G41" s="11">
        <v>325.285</v>
      </c>
      <c r="H41" s="10"/>
      <c r="I41" s="41"/>
    </row>
    <row r="42" customHeight="1" spans="1:9">
      <c r="A42" s="9"/>
      <c r="B42" s="27"/>
      <c r="C42" s="28" t="s">
        <v>55</v>
      </c>
      <c r="D42" s="30" t="s">
        <v>59</v>
      </c>
      <c r="E42" s="30" t="s">
        <v>16</v>
      </c>
      <c r="F42" s="9">
        <v>355</v>
      </c>
      <c r="G42" s="11">
        <v>344.705</v>
      </c>
      <c r="H42" s="10"/>
      <c r="I42" s="41"/>
    </row>
    <row r="43" customHeight="1" spans="1:9">
      <c r="A43" s="9"/>
      <c r="B43" s="27"/>
      <c r="C43" s="28" t="s">
        <v>55</v>
      </c>
      <c r="D43" s="30" t="s">
        <v>60</v>
      </c>
      <c r="E43" s="30" t="s">
        <v>16</v>
      </c>
      <c r="F43" s="9">
        <v>375</v>
      </c>
      <c r="G43" s="11">
        <v>364.125</v>
      </c>
      <c r="H43" s="10"/>
      <c r="I43" s="41"/>
    </row>
    <row r="44" customHeight="1" spans="1:9">
      <c r="A44" s="9"/>
      <c r="B44" s="27"/>
      <c r="C44" s="28" t="s">
        <v>55</v>
      </c>
      <c r="D44" s="30" t="s">
        <v>61</v>
      </c>
      <c r="E44" s="30" t="s">
        <v>16</v>
      </c>
      <c r="F44" s="9">
        <v>395</v>
      </c>
      <c r="G44" s="11">
        <v>383.545</v>
      </c>
      <c r="H44" s="10"/>
      <c r="I44" s="41"/>
    </row>
    <row r="45" customHeight="1" spans="1:9">
      <c r="A45" s="9"/>
      <c r="B45" s="27"/>
      <c r="C45" s="28" t="s">
        <v>55</v>
      </c>
      <c r="D45" s="30" t="s">
        <v>62</v>
      </c>
      <c r="E45" s="30" t="s">
        <v>16</v>
      </c>
      <c r="F45" s="9">
        <v>415</v>
      </c>
      <c r="G45" s="11">
        <v>402.965</v>
      </c>
      <c r="H45" s="10"/>
      <c r="I45" s="41"/>
    </row>
    <row r="46" customHeight="1" spans="1:9">
      <c r="A46" s="9"/>
      <c r="B46" s="27"/>
      <c r="C46" s="28" t="s">
        <v>55</v>
      </c>
      <c r="D46" s="30" t="s">
        <v>63</v>
      </c>
      <c r="E46" s="30" t="s">
        <v>16</v>
      </c>
      <c r="F46" s="9">
        <v>435</v>
      </c>
      <c r="G46" s="11">
        <v>422.385</v>
      </c>
      <c r="H46" s="10"/>
      <c r="I46" s="41"/>
    </row>
    <row r="47" customHeight="1" spans="1:9">
      <c r="A47" s="9"/>
      <c r="B47" s="27"/>
      <c r="C47" s="28" t="s">
        <v>55</v>
      </c>
      <c r="D47" s="30" t="s">
        <v>64</v>
      </c>
      <c r="E47" s="30" t="s">
        <v>16</v>
      </c>
      <c r="F47" s="9">
        <v>455</v>
      </c>
      <c r="G47" s="11">
        <v>441.805</v>
      </c>
      <c r="H47" s="10"/>
      <c r="I47" s="41"/>
    </row>
    <row r="48" customHeight="1" spans="1:9">
      <c r="A48" s="9"/>
      <c r="B48" s="27"/>
      <c r="C48" s="28" t="s">
        <v>65</v>
      </c>
      <c r="D48" s="29" t="s">
        <v>66</v>
      </c>
      <c r="E48" s="30" t="s">
        <v>16</v>
      </c>
      <c r="F48" s="9">
        <v>333</v>
      </c>
      <c r="G48" s="11">
        <v>323.343</v>
      </c>
      <c r="H48" s="10"/>
      <c r="I48" s="41"/>
    </row>
    <row r="49" customHeight="1" spans="1:9">
      <c r="A49" s="9"/>
      <c r="B49" s="27"/>
      <c r="C49" s="28" t="s">
        <v>65</v>
      </c>
      <c r="D49" s="30" t="s">
        <v>67</v>
      </c>
      <c r="E49" s="30" t="s">
        <v>16</v>
      </c>
      <c r="F49" s="9">
        <v>344</v>
      </c>
      <c r="G49" s="11">
        <v>334.024</v>
      </c>
      <c r="H49" s="10"/>
      <c r="I49" s="41"/>
    </row>
    <row r="50" customHeight="1" spans="1:9">
      <c r="A50" s="9"/>
      <c r="B50" s="27"/>
      <c r="C50" s="28" t="s">
        <v>65</v>
      </c>
      <c r="D50" s="30" t="s">
        <v>68</v>
      </c>
      <c r="E50" s="30" t="s">
        <v>16</v>
      </c>
      <c r="F50" s="9">
        <v>367</v>
      </c>
      <c r="G50" s="11">
        <v>356.357</v>
      </c>
      <c r="H50" s="10"/>
      <c r="I50" s="41"/>
    </row>
    <row r="51" customHeight="1" spans="1:9">
      <c r="A51" s="9"/>
      <c r="B51" s="27"/>
      <c r="C51" s="28" t="s">
        <v>65</v>
      </c>
      <c r="D51" s="30" t="s">
        <v>69</v>
      </c>
      <c r="E51" s="30" t="s">
        <v>16</v>
      </c>
      <c r="F51" s="9">
        <v>372</v>
      </c>
      <c r="G51" s="11">
        <v>361.212</v>
      </c>
      <c r="H51" s="10"/>
      <c r="I51" s="41"/>
    </row>
    <row r="52" customHeight="1" spans="1:9">
      <c r="A52" s="9"/>
      <c r="B52" s="27"/>
      <c r="C52" s="28" t="s">
        <v>65</v>
      </c>
      <c r="D52" s="30" t="s">
        <v>70</v>
      </c>
      <c r="E52" s="30" t="s">
        <v>16</v>
      </c>
      <c r="F52" s="9">
        <v>390</v>
      </c>
      <c r="G52" s="11">
        <v>378.69</v>
      </c>
      <c r="H52" s="10"/>
      <c r="I52" s="41"/>
    </row>
    <row r="53" customHeight="1" spans="1:9">
      <c r="A53" s="9"/>
      <c r="B53" s="27"/>
      <c r="C53" s="28" t="s">
        <v>65</v>
      </c>
      <c r="D53" s="30" t="s">
        <v>71</v>
      </c>
      <c r="E53" s="30" t="s">
        <v>16</v>
      </c>
      <c r="F53" s="9">
        <v>408</v>
      </c>
      <c r="G53" s="11">
        <v>396.168</v>
      </c>
      <c r="H53" s="10"/>
      <c r="I53" s="41"/>
    </row>
    <row r="54" customHeight="1" spans="1:9">
      <c r="A54" s="9"/>
      <c r="B54" s="27"/>
      <c r="C54" s="28" t="s">
        <v>65</v>
      </c>
      <c r="D54" s="30" t="s">
        <v>72</v>
      </c>
      <c r="E54" s="30" t="s">
        <v>16</v>
      </c>
      <c r="F54" s="9">
        <v>429</v>
      </c>
      <c r="G54" s="11">
        <v>416.559</v>
      </c>
      <c r="H54" s="10"/>
      <c r="I54" s="41"/>
    </row>
    <row r="55" customHeight="1" spans="1:9">
      <c r="A55" s="9"/>
      <c r="B55" s="27"/>
      <c r="C55" s="28" t="s">
        <v>65</v>
      </c>
      <c r="D55" s="30" t="s">
        <v>73</v>
      </c>
      <c r="E55" s="30" t="s">
        <v>16</v>
      </c>
      <c r="F55" s="9">
        <v>447</v>
      </c>
      <c r="G55" s="11">
        <v>434.037</v>
      </c>
      <c r="H55" s="10"/>
      <c r="I55" s="41"/>
    </row>
    <row r="56" ht="14.85" customHeight="1" spans="1:9">
      <c r="A56" s="31">
        <v>4</v>
      </c>
      <c r="B56" s="9" t="s">
        <v>74</v>
      </c>
      <c r="C56" s="32" t="s">
        <v>45</v>
      </c>
      <c r="D56" s="14" t="s">
        <v>46</v>
      </c>
      <c r="E56" s="33" t="s">
        <v>16</v>
      </c>
      <c r="F56" s="34" t="s">
        <v>75</v>
      </c>
      <c r="G56" s="35">
        <f>F56/1.03</f>
        <v>345.893203883495</v>
      </c>
      <c r="H56" s="36" t="s">
        <v>76</v>
      </c>
      <c r="I56" s="42"/>
    </row>
    <row r="57" ht="14.85" customHeight="1" spans="1:9">
      <c r="A57" s="37"/>
      <c r="B57" s="9"/>
      <c r="C57" s="32" t="s">
        <v>45</v>
      </c>
      <c r="D57" s="14" t="s">
        <v>47</v>
      </c>
      <c r="E57" s="33" t="s">
        <v>16</v>
      </c>
      <c r="F57" s="34" t="s">
        <v>77</v>
      </c>
      <c r="G57" s="35">
        <f>F57/1.03</f>
        <v>361.679611650485</v>
      </c>
      <c r="H57" s="38"/>
      <c r="I57" s="43"/>
    </row>
    <row r="58" ht="14.85" customHeight="1" spans="1:9">
      <c r="A58" s="37"/>
      <c r="B58" s="9"/>
      <c r="C58" s="32" t="s">
        <v>45</v>
      </c>
      <c r="D58" s="14" t="s">
        <v>48</v>
      </c>
      <c r="E58" s="33" t="s">
        <v>16</v>
      </c>
      <c r="F58" s="34" t="s">
        <v>78</v>
      </c>
      <c r="G58" s="35">
        <f>F58/1.03</f>
        <v>376.47572815534</v>
      </c>
      <c r="H58" s="38"/>
      <c r="I58" s="43"/>
    </row>
    <row r="59" ht="14.85" customHeight="1" spans="1:9">
      <c r="A59" s="37"/>
      <c r="B59" s="9"/>
      <c r="C59" s="32" t="s">
        <v>45</v>
      </c>
      <c r="D59" s="14" t="s">
        <v>49</v>
      </c>
      <c r="E59" s="33" t="s">
        <v>16</v>
      </c>
      <c r="F59" s="34" t="s">
        <v>79</v>
      </c>
      <c r="G59" s="35">
        <f>F59/1.03</f>
        <v>389.126213592233</v>
      </c>
      <c r="H59" s="38"/>
      <c r="I59" s="43"/>
    </row>
    <row r="60" ht="14.85" customHeight="1" spans="1:9">
      <c r="A60" s="37"/>
      <c r="B60" s="9"/>
      <c r="C60" s="32" t="s">
        <v>45</v>
      </c>
      <c r="D60" s="14" t="s">
        <v>50</v>
      </c>
      <c r="E60" s="33" t="s">
        <v>16</v>
      </c>
      <c r="F60" s="34" t="s">
        <v>80</v>
      </c>
      <c r="G60" s="35">
        <f>F60/1.03</f>
        <v>406.427184466019</v>
      </c>
      <c r="H60" s="38"/>
      <c r="I60" s="43"/>
    </row>
    <row r="61" ht="14.85" customHeight="1" spans="1:9">
      <c r="A61" s="37"/>
      <c r="B61" s="9"/>
      <c r="C61" s="32" t="s">
        <v>45</v>
      </c>
      <c r="D61" s="14" t="s">
        <v>51</v>
      </c>
      <c r="E61" s="33" t="s">
        <v>16</v>
      </c>
      <c r="F61" s="34" t="s">
        <v>81</v>
      </c>
      <c r="G61" s="35">
        <f>F61/1.03</f>
        <v>421.873786407767</v>
      </c>
      <c r="H61" s="38"/>
      <c r="I61" s="43"/>
    </row>
    <row r="62" ht="14.85" customHeight="1" spans="1:9">
      <c r="A62" s="37"/>
      <c r="B62" s="9"/>
      <c r="C62" s="32" t="s">
        <v>45</v>
      </c>
      <c r="D62" s="14" t="s">
        <v>52</v>
      </c>
      <c r="E62" s="33" t="s">
        <v>16</v>
      </c>
      <c r="F62" s="34" t="s">
        <v>82</v>
      </c>
      <c r="G62" s="35">
        <f>F62/1.03</f>
        <v>438.242718446602</v>
      </c>
      <c r="H62" s="38"/>
      <c r="I62" s="43"/>
    </row>
    <row r="63" ht="14.85" customHeight="1" spans="1:9">
      <c r="A63" s="37"/>
      <c r="B63" s="9"/>
      <c r="C63" s="32" t="s">
        <v>45</v>
      </c>
      <c r="D63" s="14" t="s">
        <v>53</v>
      </c>
      <c r="E63" s="33" t="s">
        <v>16</v>
      </c>
      <c r="F63" s="34" t="s">
        <v>83</v>
      </c>
      <c r="G63" s="35">
        <f>F63/1.03</f>
        <v>455.728155339806</v>
      </c>
      <c r="H63" s="38"/>
      <c r="I63" s="43"/>
    </row>
    <row r="64" ht="14.85" customHeight="1" spans="1:9">
      <c r="A64" s="37"/>
      <c r="B64" s="9"/>
      <c r="C64" s="32" t="s">
        <v>45</v>
      </c>
      <c r="D64" s="14" t="s">
        <v>84</v>
      </c>
      <c r="E64" s="33" t="s">
        <v>16</v>
      </c>
      <c r="F64" s="34" t="s">
        <v>85</v>
      </c>
      <c r="G64" s="35">
        <f>F64/1.03</f>
        <v>470.970873786408</v>
      </c>
      <c r="H64" s="38"/>
      <c r="I64" s="43"/>
    </row>
    <row r="65" ht="14.85" customHeight="1" spans="1:9">
      <c r="A65" s="37"/>
      <c r="B65" s="9"/>
      <c r="C65" s="32" t="s">
        <v>45</v>
      </c>
      <c r="D65" s="14" t="s">
        <v>86</v>
      </c>
      <c r="E65" s="33" t="s">
        <v>16</v>
      </c>
      <c r="F65" s="34" t="s">
        <v>87</v>
      </c>
      <c r="G65" s="35">
        <f>F65/1.03</f>
        <v>486.407766990291</v>
      </c>
      <c r="H65" s="38"/>
      <c r="I65" s="43"/>
    </row>
    <row r="66" ht="14.85" customHeight="1" spans="1:9">
      <c r="A66" s="37"/>
      <c r="B66" s="9"/>
      <c r="C66" s="32" t="s">
        <v>45</v>
      </c>
      <c r="D66" s="14" t="s">
        <v>88</v>
      </c>
      <c r="E66" s="33" t="s">
        <v>16</v>
      </c>
      <c r="F66" s="34" t="s">
        <v>89</v>
      </c>
      <c r="G66" s="35">
        <f>F66/1.03</f>
        <v>344.04854368932</v>
      </c>
      <c r="H66" s="38"/>
      <c r="I66" s="43"/>
    </row>
    <row r="67" ht="14.85" customHeight="1" spans="1:9">
      <c r="A67" s="37">
        <v>4</v>
      </c>
      <c r="B67" s="9" t="s">
        <v>74</v>
      </c>
      <c r="C67" s="32" t="s">
        <v>45</v>
      </c>
      <c r="D67" s="14" t="s">
        <v>90</v>
      </c>
      <c r="E67" s="33" t="s">
        <v>16</v>
      </c>
      <c r="F67" s="34" t="s">
        <v>91</v>
      </c>
      <c r="G67" s="35">
        <f>F67/1.03</f>
        <v>359.844660194175</v>
      </c>
      <c r="H67" s="38"/>
      <c r="I67" s="43"/>
    </row>
    <row r="68" ht="14.85" customHeight="1" spans="1:9">
      <c r="A68" s="37"/>
      <c r="B68" s="9"/>
      <c r="C68" s="32" t="s">
        <v>45</v>
      </c>
      <c r="D68" s="14" t="s">
        <v>92</v>
      </c>
      <c r="E68" s="33" t="s">
        <v>16</v>
      </c>
      <c r="F68" s="34" t="s">
        <v>93</v>
      </c>
      <c r="G68" s="35">
        <f>F68/1.03</f>
        <v>374.766990291262</v>
      </c>
      <c r="H68" s="38"/>
      <c r="I68" s="43"/>
    </row>
    <row r="69" ht="14.85" customHeight="1" spans="1:9">
      <c r="A69" s="37"/>
      <c r="B69" s="9"/>
      <c r="C69" s="32" t="s">
        <v>45</v>
      </c>
      <c r="D69" s="14" t="s">
        <v>94</v>
      </c>
      <c r="E69" s="33" t="s">
        <v>16</v>
      </c>
      <c r="F69" s="34" t="s">
        <v>95</v>
      </c>
      <c r="G69" s="35">
        <f>F69/1.03</f>
        <v>386.932038834951</v>
      </c>
      <c r="H69" s="38"/>
      <c r="I69" s="43"/>
    </row>
    <row r="70" ht="14.85" customHeight="1" spans="1:9">
      <c r="A70" s="37"/>
      <c r="B70" s="9"/>
      <c r="C70" s="32" t="s">
        <v>45</v>
      </c>
      <c r="D70" s="14" t="s">
        <v>96</v>
      </c>
      <c r="E70" s="33" t="s">
        <v>16</v>
      </c>
      <c r="F70" s="34" t="s">
        <v>97</v>
      </c>
      <c r="G70" s="35">
        <f>F70/1.03</f>
        <v>400.456310679612</v>
      </c>
      <c r="H70" s="38"/>
      <c r="I70" s="43"/>
    </row>
    <row r="71" ht="14.85" customHeight="1" spans="1:9">
      <c r="A71" s="37"/>
      <c r="B71" s="9"/>
      <c r="C71" s="32" t="s">
        <v>45</v>
      </c>
      <c r="D71" s="14" t="s">
        <v>98</v>
      </c>
      <c r="E71" s="33" t="s">
        <v>16</v>
      </c>
      <c r="F71" s="34" t="s">
        <v>99</v>
      </c>
      <c r="G71" s="35">
        <f>F71/1.03</f>
        <v>411.961165048544</v>
      </c>
      <c r="H71" s="38"/>
      <c r="I71" s="43"/>
    </row>
    <row r="72" ht="14.85" customHeight="1" spans="1:9">
      <c r="A72" s="37"/>
      <c r="B72" s="9"/>
      <c r="C72" s="32" t="s">
        <v>45</v>
      </c>
      <c r="D72" s="14" t="s">
        <v>100</v>
      </c>
      <c r="E72" s="33" t="s">
        <v>16</v>
      </c>
      <c r="F72" s="34" t="s">
        <v>101</v>
      </c>
      <c r="G72" s="35">
        <f>F72/1.03</f>
        <v>424.378640776699</v>
      </c>
      <c r="H72" s="38"/>
      <c r="I72" s="43"/>
    </row>
    <row r="73" ht="14.85" customHeight="1" spans="1:9">
      <c r="A73" s="37"/>
      <c r="B73" s="9"/>
      <c r="C73" s="32" t="s">
        <v>45</v>
      </c>
      <c r="D73" s="14" t="s">
        <v>102</v>
      </c>
      <c r="E73" s="33" t="s">
        <v>16</v>
      </c>
      <c r="F73" s="34" t="s">
        <v>103</v>
      </c>
      <c r="G73" s="35">
        <f>F73/1.03</f>
        <v>438.233009708738</v>
      </c>
      <c r="H73" s="38"/>
      <c r="I73" s="43"/>
    </row>
    <row r="74" ht="14.85" customHeight="1" spans="1:9">
      <c r="A74" s="37"/>
      <c r="B74" s="9"/>
      <c r="C74" s="32" t="s">
        <v>45</v>
      </c>
      <c r="D74" s="14" t="s">
        <v>104</v>
      </c>
      <c r="E74" s="33" t="s">
        <v>16</v>
      </c>
      <c r="F74" s="34" t="s">
        <v>105</v>
      </c>
      <c r="G74" s="35">
        <f>F74/1.03</f>
        <v>450.067961165049</v>
      </c>
      <c r="H74" s="38"/>
      <c r="I74" s="43"/>
    </row>
    <row r="75" ht="14.85" customHeight="1" spans="1:9">
      <c r="A75" s="37"/>
      <c r="B75" s="9"/>
      <c r="C75" s="32" t="s">
        <v>45</v>
      </c>
      <c r="D75" s="14" t="s">
        <v>106</v>
      </c>
      <c r="E75" s="33" t="s">
        <v>16</v>
      </c>
      <c r="F75" s="34" t="s">
        <v>107</v>
      </c>
      <c r="G75" s="35">
        <f>F75/1.03</f>
        <v>462.203883495146</v>
      </c>
      <c r="H75" s="38"/>
      <c r="I75" s="43"/>
    </row>
    <row r="76" ht="14.85" customHeight="1" spans="1:9">
      <c r="A76" s="37"/>
      <c r="B76" s="9"/>
      <c r="C76" s="32" t="s">
        <v>35</v>
      </c>
      <c r="D76" s="14" t="s">
        <v>36</v>
      </c>
      <c r="E76" s="33" t="s">
        <v>16</v>
      </c>
      <c r="F76" s="34" t="s">
        <v>108</v>
      </c>
      <c r="G76" s="35">
        <f>F76/1.03</f>
        <v>390.631067961165</v>
      </c>
      <c r="H76" s="38"/>
      <c r="I76" s="43"/>
    </row>
    <row r="77" ht="14.85" customHeight="1" spans="1:9">
      <c r="A77" s="37"/>
      <c r="B77" s="9"/>
      <c r="C77" s="32" t="s">
        <v>35</v>
      </c>
      <c r="D77" s="14" t="s">
        <v>39</v>
      </c>
      <c r="E77" s="33" t="s">
        <v>16</v>
      </c>
      <c r="F77" s="34" t="s">
        <v>109</v>
      </c>
      <c r="G77" s="35">
        <f>F77/1.03</f>
        <v>405.543689320388</v>
      </c>
      <c r="H77" s="38"/>
      <c r="I77" s="43"/>
    </row>
    <row r="78" ht="14.85" customHeight="1" spans="1:9">
      <c r="A78" s="37"/>
      <c r="B78" s="9"/>
      <c r="C78" s="32" t="s">
        <v>35</v>
      </c>
      <c r="D78" s="14" t="s">
        <v>40</v>
      </c>
      <c r="E78" s="33" t="s">
        <v>16</v>
      </c>
      <c r="F78" s="34" t="s">
        <v>110</v>
      </c>
      <c r="G78" s="35">
        <f>F78/1.03</f>
        <v>418.825242718447</v>
      </c>
      <c r="H78" s="38"/>
      <c r="I78" s="43"/>
    </row>
    <row r="79" ht="14.85" customHeight="1" spans="1:9">
      <c r="A79" s="37"/>
      <c r="B79" s="9"/>
      <c r="C79" s="32" t="s">
        <v>35</v>
      </c>
      <c r="D79" s="14" t="s">
        <v>41</v>
      </c>
      <c r="E79" s="33" t="s">
        <v>16</v>
      </c>
      <c r="F79" s="34" t="s">
        <v>111</v>
      </c>
      <c r="G79" s="35">
        <f>F79/1.03</f>
        <v>431.378640776699</v>
      </c>
      <c r="H79" s="38"/>
      <c r="I79" s="43"/>
    </row>
    <row r="80" ht="14.85" customHeight="1" spans="1:9">
      <c r="A80" s="37"/>
      <c r="B80" s="9"/>
      <c r="C80" s="32" t="s">
        <v>35</v>
      </c>
      <c r="D80" s="14" t="s">
        <v>42</v>
      </c>
      <c r="E80" s="33" t="s">
        <v>16</v>
      </c>
      <c r="F80" s="34" t="s">
        <v>112</v>
      </c>
      <c r="G80" s="35">
        <f>F80/1.03</f>
        <v>443.495145631068</v>
      </c>
      <c r="H80" s="38"/>
      <c r="I80" s="43"/>
    </row>
    <row r="81" ht="14.85" customHeight="1" spans="1:9">
      <c r="A81" s="37"/>
      <c r="B81" s="9"/>
      <c r="C81" s="32" t="s">
        <v>35</v>
      </c>
      <c r="D81" s="14" t="s">
        <v>43</v>
      </c>
      <c r="E81" s="33" t="s">
        <v>16</v>
      </c>
      <c r="F81" s="34" t="s">
        <v>113</v>
      </c>
      <c r="G81" s="35">
        <f>F81/1.03</f>
        <v>455.922330097087</v>
      </c>
      <c r="H81" s="38"/>
      <c r="I81" s="43"/>
    </row>
    <row r="82" ht="14.85" customHeight="1" spans="1:9">
      <c r="A82" s="37"/>
      <c r="B82" s="9"/>
      <c r="C82" s="32" t="s">
        <v>35</v>
      </c>
      <c r="D82" s="14" t="s">
        <v>44</v>
      </c>
      <c r="E82" s="33" t="s">
        <v>16</v>
      </c>
      <c r="F82" s="34" t="s">
        <v>114</v>
      </c>
      <c r="G82" s="35">
        <f>F82/1.03</f>
        <v>468.436893203883</v>
      </c>
      <c r="H82" s="38"/>
      <c r="I82" s="43"/>
    </row>
    <row r="83" ht="14.85" customHeight="1" spans="1:9">
      <c r="A83" s="37"/>
      <c r="B83" s="9"/>
      <c r="C83" s="32" t="s">
        <v>35</v>
      </c>
      <c r="D83" s="14" t="s">
        <v>115</v>
      </c>
      <c r="E83" s="33" t="s">
        <v>16</v>
      </c>
      <c r="F83" s="34" t="s">
        <v>116</v>
      </c>
      <c r="G83" s="35">
        <f>F83/1.03</f>
        <v>480.271844660194</v>
      </c>
      <c r="H83" s="38"/>
      <c r="I83" s="43"/>
    </row>
    <row r="84" ht="14.85" customHeight="1" spans="1:9">
      <c r="A84" s="37"/>
      <c r="B84" s="9"/>
      <c r="C84" s="32" t="s">
        <v>35</v>
      </c>
      <c r="D84" s="14" t="s">
        <v>117</v>
      </c>
      <c r="E84" s="33" t="s">
        <v>16</v>
      </c>
      <c r="F84" s="34" t="s">
        <v>118</v>
      </c>
      <c r="G84" s="35">
        <f>F84/1.03</f>
        <v>493.203883495146</v>
      </c>
      <c r="H84" s="38"/>
      <c r="I84" s="43"/>
    </row>
    <row r="85" ht="14.85" customHeight="1" spans="1:9">
      <c r="A85" s="37"/>
      <c r="B85" s="9"/>
      <c r="C85" s="32" t="s">
        <v>35</v>
      </c>
      <c r="D85" s="44" t="s">
        <v>119</v>
      </c>
      <c r="E85" s="33" t="s">
        <v>16</v>
      </c>
      <c r="F85" s="34" t="s">
        <v>120</v>
      </c>
      <c r="G85" s="35">
        <f>F85/1.03</f>
        <v>388.640776699029</v>
      </c>
      <c r="H85" s="38"/>
      <c r="I85" s="43"/>
    </row>
    <row r="86" ht="14.85" customHeight="1" spans="1:9">
      <c r="A86" s="37"/>
      <c r="B86" s="9"/>
      <c r="C86" s="32" t="s">
        <v>35</v>
      </c>
      <c r="D86" s="44" t="s">
        <v>121</v>
      </c>
      <c r="E86" s="33" t="s">
        <v>16</v>
      </c>
      <c r="F86" s="34" t="s">
        <v>122</v>
      </c>
      <c r="G86" s="35">
        <f>F86/1.03</f>
        <v>403.466019417476</v>
      </c>
      <c r="H86" s="38"/>
      <c r="I86" s="43"/>
    </row>
    <row r="87" ht="14.85" customHeight="1" spans="1:9">
      <c r="A87" s="37"/>
      <c r="B87" s="9"/>
      <c r="C87" s="32" t="s">
        <v>35</v>
      </c>
      <c r="D87" s="44" t="s">
        <v>123</v>
      </c>
      <c r="E87" s="33" t="s">
        <v>16</v>
      </c>
      <c r="F87" s="34" t="s">
        <v>124</v>
      </c>
      <c r="G87" s="35">
        <f>F87/1.03</f>
        <v>416.854368932039</v>
      </c>
      <c r="H87" s="38"/>
      <c r="I87" s="43"/>
    </row>
    <row r="88" ht="14.85" customHeight="1" spans="1:9">
      <c r="A88" s="37"/>
      <c r="B88" s="9"/>
      <c r="C88" s="32" t="s">
        <v>35</v>
      </c>
      <c r="D88" s="44" t="s">
        <v>125</v>
      </c>
      <c r="E88" s="33" t="s">
        <v>16</v>
      </c>
      <c r="F88" s="34" t="s">
        <v>126</v>
      </c>
      <c r="G88" s="35">
        <f>F88/1.03</f>
        <v>429.427184466019</v>
      </c>
      <c r="H88" s="38"/>
      <c r="I88" s="43"/>
    </row>
    <row r="89" ht="14.85" customHeight="1" spans="1:9">
      <c r="A89" s="37"/>
      <c r="B89" s="9"/>
      <c r="C89" s="32" t="s">
        <v>35</v>
      </c>
      <c r="D89" s="44" t="s">
        <v>127</v>
      </c>
      <c r="E89" s="33" t="s">
        <v>16</v>
      </c>
      <c r="F89" s="34" t="s">
        <v>128</v>
      </c>
      <c r="G89" s="35">
        <f>F89/1.03</f>
        <v>441.436893203883</v>
      </c>
      <c r="H89" s="38"/>
      <c r="I89" s="43"/>
    </row>
    <row r="90" ht="14.85" customHeight="1" spans="1:9">
      <c r="A90" s="37"/>
      <c r="B90" s="9"/>
      <c r="C90" s="32" t="s">
        <v>35</v>
      </c>
      <c r="D90" s="44" t="s">
        <v>129</v>
      </c>
      <c r="E90" s="33" t="s">
        <v>16</v>
      </c>
      <c r="F90" s="34" t="s">
        <v>130</v>
      </c>
      <c r="G90" s="35">
        <f>F90/1.03</f>
        <v>454</v>
      </c>
      <c r="H90" s="38"/>
      <c r="I90" s="43"/>
    </row>
    <row r="91" ht="14.85" customHeight="1" spans="1:9">
      <c r="A91" s="37"/>
      <c r="B91" s="9"/>
      <c r="C91" s="32" t="s">
        <v>35</v>
      </c>
      <c r="D91" s="44" t="s">
        <v>131</v>
      </c>
      <c r="E91" s="33" t="s">
        <v>16</v>
      </c>
      <c r="F91" s="34" t="s">
        <v>132</v>
      </c>
      <c r="G91" s="35">
        <f>F91/1.03</f>
        <v>466.601941747573</v>
      </c>
      <c r="H91" s="38"/>
      <c r="I91" s="43"/>
    </row>
    <row r="92" ht="14.85" customHeight="1" spans="1:9">
      <c r="A92" s="37"/>
      <c r="B92" s="9"/>
      <c r="C92" s="32" t="s">
        <v>35</v>
      </c>
      <c r="D92" s="44" t="s">
        <v>133</v>
      </c>
      <c r="E92" s="33" t="s">
        <v>16</v>
      </c>
      <c r="F92" s="34" t="s">
        <v>134</v>
      </c>
      <c r="G92" s="35">
        <f>F92/1.03</f>
        <v>478.291262135922</v>
      </c>
      <c r="H92" s="38"/>
      <c r="I92" s="43"/>
    </row>
    <row r="93" ht="14.85" customHeight="1" spans="1:9">
      <c r="A93" s="37"/>
      <c r="B93" s="9"/>
      <c r="C93" s="32" t="s">
        <v>35</v>
      </c>
      <c r="D93" s="44" t="s">
        <v>135</v>
      </c>
      <c r="E93" s="33" t="s">
        <v>16</v>
      </c>
      <c r="F93" s="34" t="s">
        <v>136</v>
      </c>
      <c r="G93" s="35">
        <f>F93/1.03</f>
        <v>491.26213592233</v>
      </c>
      <c r="H93" s="38"/>
      <c r="I93" s="43"/>
    </row>
    <row r="94" ht="14.85" customHeight="1" spans="1:9">
      <c r="A94" s="37"/>
      <c r="B94" s="9"/>
      <c r="C94" s="32" t="s">
        <v>137</v>
      </c>
      <c r="D94" s="14" t="s">
        <v>138</v>
      </c>
      <c r="E94" s="33" t="s">
        <v>16</v>
      </c>
      <c r="F94" s="34" t="s">
        <v>139</v>
      </c>
      <c r="G94" s="35">
        <f>F94/1.03</f>
        <v>334.902912621359</v>
      </c>
      <c r="H94" s="38"/>
      <c r="I94" s="43"/>
    </row>
    <row r="95" ht="14.85" customHeight="1" spans="1:9">
      <c r="A95" s="37"/>
      <c r="B95" s="9"/>
      <c r="C95" s="32" t="s">
        <v>137</v>
      </c>
      <c r="D95" s="14" t="s">
        <v>140</v>
      </c>
      <c r="E95" s="33" t="s">
        <v>16</v>
      </c>
      <c r="F95" s="34" t="s">
        <v>141</v>
      </c>
      <c r="G95" s="35">
        <f>F95/1.03</f>
        <v>346.446601941748</v>
      </c>
      <c r="H95" s="38"/>
      <c r="I95" s="43"/>
    </row>
    <row r="96" ht="14.85" customHeight="1" spans="1:9">
      <c r="A96" s="37"/>
      <c r="B96" s="9"/>
      <c r="C96" s="32" t="s">
        <v>137</v>
      </c>
      <c r="D96" s="14" t="s">
        <v>142</v>
      </c>
      <c r="E96" s="33" t="s">
        <v>16</v>
      </c>
      <c r="F96" s="34" t="s">
        <v>143</v>
      </c>
      <c r="G96" s="35">
        <f>F96/1.03</f>
        <v>364.47572815534</v>
      </c>
      <c r="H96" s="38"/>
      <c r="I96" s="43"/>
    </row>
    <row r="97" ht="14.85" customHeight="1" spans="1:9">
      <c r="A97" s="45"/>
      <c r="B97" s="9"/>
      <c r="C97" s="32" t="s">
        <v>137</v>
      </c>
      <c r="D97" s="14" t="s">
        <v>144</v>
      </c>
      <c r="E97" s="33" t="s">
        <v>16</v>
      </c>
      <c r="F97" s="34" t="s">
        <v>93</v>
      </c>
      <c r="G97" s="35">
        <f>F97/1.03</f>
        <v>374.766990291262</v>
      </c>
      <c r="H97" s="46"/>
      <c r="I97" s="51"/>
    </row>
    <row r="98" ht="15.95" customHeight="1" spans="1:9">
      <c r="A98" s="31">
        <v>5</v>
      </c>
      <c r="B98" s="31" t="s">
        <v>145</v>
      </c>
      <c r="C98" s="47" t="s">
        <v>146</v>
      </c>
      <c r="D98" s="33" t="s">
        <v>147</v>
      </c>
      <c r="E98" s="48" t="s">
        <v>148</v>
      </c>
      <c r="F98" s="49">
        <f>G98*(1+0.03)</f>
        <v>400.67</v>
      </c>
      <c r="G98" s="50">
        <v>389</v>
      </c>
      <c r="H98" s="36" t="s">
        <v>149</v>
      </c>
      <c r="I98" s="42"/>
    </row>
    <row r="99" ht="15.95" customHeight="1" spans="1:9">
      <c r="A99" s="37"/>
      <c r="B99" s="37"/>
      <c r="C99" s="47" t="s">
        <v>146</v>
      </c>
      <c r="D99" s="33" t="s">
        <v>150</v>
      </c>
      <c r="E99" s="48" t="s">
        <v>148</v>
      </c>
      <c r="F99" s="49">
        <f>G99*(1+0.03)</f>
        <v>417.15</v>
      </c>
      <c r="G99" s="50">
        <v>405</v>
      </c>
      <c r="H99" s="38"/>
      <c r="I99" s="43"/>
    </row>
    <row r="100" ht="15.95" customHeight="1" spans="1:9">
      <c r="A100" s="37"/>
      <c r="B100" s="37"/>
      <c r="C100" s="47" t="s">
        <v>146</v>
      </c>
      <c r="D100" s="33" t="s">
        <v>151</v>
      </c>
      <c r="E100" s="48" t="s">
        <v>148</v>
      </c>
      <c r="F100" s="49">
        <f>G100*(1+0.03)</f>
        <v>431.57</v>
      </c>
      <c r="G100" s="50">
        <v>419</v>
      </c>
      <c r="H100" s="38"/>
      <c r="I100" s="43"/>
    </row>
    <row r="101" ht="15.95" customHeight="1" spans="1:9">
      <c r="A101" s="37"/>
      <c r="B101" s="37"/>
      <c r="C101" s="47" t="s">
        <v>146</v>
      </c>
      <c r="D101" s="33" t="s">
        <v>152</v>
      </c>
      <c r="E101" s="48" t="s">
        <v>148</v>
      </c>
      <c r="F101" s="49">
        <f>G101*(1+0.03)</f>
        <v>445.99</v>
      </c>
      <c r="G101" s="50">
        <v>433</v>
      </c>
      <c r="H101" s="38"/>
      <c r="I101" s="43"/>
    </row>
    <row r="102" ht="15.95" customHeight="1" spans="1:9">
      <c r="A102" s="37"/>
      <c r="B102" s="37"/>
      <c r="C102" s="47" t="s">
        <v>146</v>
      </c>
      <c r="D102" s="33" t="s">
        <v>153</v>
      </c>
      <c r="E102" s="48" t="s">
        <v>148</v>
      </c>
      <c r="F102" s="49">
        <f>G102*(1+0.03)</f>
        <v>461.44</v>
      </c>
      <c r="G102" s="50">
        <v>448</v>
      </c>
      <c r="H102" s="38"/>
      <c r="I102" s="43"/>
    </row>
    <row r="103" ht="15.95" customHeight="1" spans="1:9">
      <c r="A103" s="37"/>
      <c r="B103" s="37"/>
      <c r="C103" s="47" t="s">
        <v>146</v>
      </c>
      <c r="D103" s="33" t="s">
        <v>154</v>
      </c>
      <c r="E103" s="48" t="s">
        <v>148</v>
      </c>
      <c r="F103" s="49">
        <f>G103*(1+0.03)</f>
        <v>475.86</v>
      </c>
      <c r="G103" s="50">
        <v>462</v>
      </c>
      <c r="H103" s="38"/>
      <c r="I103" s="43"/>
    </row>
    <row r="104" ht="15.95" customHeight="1" spans="1:9">
      <c r="A104" s="37"/>
      <c r="B104" s="37"/>
      <c r="C104" s="47" t="s">
        <v>146</v>
      </c>
      <c r="D104" s="33" t="s">
        <v>155</v>
      </c>
      <c r="E104" s="48" t="s">
        <v>148</v>
      </c>
      <c r="F104" s="49">
        <f>G104*(1+0.03)</f>
        <v>491.31</v>
      </c>
      <c r="G104" s="50">
        <v>477</v>
      </c>
      <c r="H104" s="38"/>
      <c r="I104" s="43"/>
    </row>
    <row r="105" ht="15.95" customHeight="1" spans="1:9">
      <c r="A105" s="37"/>
      <c r="B105" s="37"/>
      <c r="C105" s="47" t="s">
        <v>146</v>
      </c>
      <c r="D105" s="33" t="s">
        <v>156</v>
      </c>
      <c r="E105" s="48" t="s">
        <v>148</v>
      </c>
      <c r="F105" s="49">
        <f>G105*(1+0.03)</f>
        <v>352.26</v>
      </c>
      <c r="G105" s="50">
        <v>342</v>
      </c>
      <c r="H105" s="38"/>
      <c r="I105" s="43"/>
    </row>
    <row r="106" ht="15.95" customHeight="1" spans="1:9">
      <c r="A106" s="37"/>
      <c r="B106" s="37"/>
      <c r="C106" s="47" t="s">
        <v>146</v>
      </c>
      <c r="D106" s="33" t="s">
        <v>157</v>
      </c>
      <c r="E106" s="48" t="s">
        <v>148</v>
      </c>
      <c r="F106" s="49">
        <f>G106*(1+0.03)</f>
        <v>369.77</v>
      </c>
      <c r="G106" s="50">
        <v>359</v>
      </c>
      <c r="H106" s="38"/>
      <c r="I106" s="43"/>
    </row>
    <row r="107" ht="15.95" customHeight="1" spans="1:9">
      <c r="A107" s="37"/>
      <c r="B107" s="37"/>
      <c r="C107" s="47" t="s">
        <v>146</v>
      </c>
      <c r="D107" s="33" t="s">
        <v>158</v>
      </c>
      <c r="E107" s="48" t="s">
        <v>148</v>
      </c>
      <c r="F107" s="49">
        <f>G107*(1+0.03)</f>
        <v>386.25</v>
      </c>
      <c r="G107" s="50">
        <v>375</v>
      </c>
      <c r="H107" s="38"/>
      <c r="I107" s="43"/>
    </row>
    <row r="108" ht="15.95" customHeight="1" spans="1:9">
      <c r="A108" s="37"/>
      <c r="B108" s="37"/>
      <c r="C108" s="47" t="s">
        <v>146</v>
      </c>
      <c r="D108" s="33" t="s">
        <v>159</v>
      </c>
      <c r="E108" s="48" t="s">
        <v>148</v>
      </c>
      <c r="F108" s="49">
        <f>G108*(1+0.03)</f>
        <v>399.64</v>
      </c>
      <c r="G108" s="50">
        <v>388</v>
      </c>
      <c r="H108" s="38"/>
      <c r="I108" s="43"/>
    </row>
    <row r="109" ht="15.95" customHeight="1" spans="1:9">
      <c r="A109" s="37"/>
      <c r="B109" s="37"/>
      <c r="C109" s="47" t="s">
        <v>146</v>
      </c>
      <c r="D109" s="33" t="s">
        <v>160</v>
      </c>
      <c r="E109" s="48" t="s">
        <v>148</v>
      </c>
      <c r="F109" s="49">
        <f>G109*(1+0.03)</f>
        <v>419.21</v>
      </c>
      <c r="G109" s="50">
        <v>407</v>
      </c>
      <c r="H109" s="38"/>
      <c r="I109" s="43"/>
    </row>
    <row r="110" ht="15.95" customHeight="1" spans="1:9">
      <c r="A110" s="37"/>
      <c r="B110" s="37"/>
      <c r="C110" s="47" t="s">
        <v>146</v>
      </c>
      <c r="D110" s="33" t="s">
        <v>161</v>
      </c>
      <c r="E110" s="48" t="s">
        <v>148</v>
      </c>
      <c r="F110" s="49">
        <f>G110*(1+0.03)</f>
        <v>436.72</v>
      </c>
      <c r="G110" s="50">
        <v>424</v>
      </c>
      <c r="H110" s="38"/>
      <c r="I110" s="43"/>
    </row>
    <row r="111" ht="15.95" customHeight="1" spans="1:9">
      <c r="A111" s="37"/>
      <c r="B111" s="37"/>
      <c r="C111" s="47" t="s">
        <v>146</v>
      </c>
      <c r="D111" s="33" t="s">
        <v>162</v>
      </c>
      <c r="E111" s="48" t="s">
        <v>148</v>
      </c>
      <c r="F111" s="49">
        <f>G111*(1+0.03)</f>
        <v>455.26</v>
      </c>
      <c r="G111" s="50">
        <v>442</v>
      </c>
      <c r="H111" s="38"/>
      <c r="I111" s="43"/>
    </row>
    <row r="112" ht="15.95" customHeight="1" spans="1:9">
      <c r="A112" s="37"/>
      <c r="B112" s="37"/>
      <c r="C112" s="47" t="s">
        <v>146</v>
      </c>
      <c r="D112" s="33" t="s">
        <v>163</v>
      </c>
      <c r="E112" s="48" t="s">
        <v>148</v>
      </c>
      <c r="F112" s="49">
        <f>G112*(1+0.03)</f>
        <v>475.86</v>
      </c>
      <c r="G112" s="50">
        <v>462</v>
      </c>
      <c r="H112" s="38"/>
      <c r="I112" s="43"/>
    </row>
    <row r="113" ht="15.95" customHeight="1" spans="1:9">
      <c r="A113" s="37"/>
      <c r="B113" s="37"/>
      <c r="C113" s="20" t="s">
        <v>14</v>
      </c>
      <c r="D113" s="20" t="s">
        <v>164</v>
      </c>
      <c r="E113" s="48" t="s">
        <v>148</v>
      </c>
      <c r="F113" s="49">
        <f>G113*(1+0.03)</f>
        <v>360.5</v>
      </c>
      <c r="G113" s="50">
        <v>350</v>
      </c>
      <c r="H113" s="38"/>
      <c r="I113" s="43"/>
    </row>
    <row r="114" ht="15.95" customHeight="1" spans="1:9">
      <c r="A114" s="37"/>
      <c r="B114" s="37"/>
      <c r="C114" s="20" t="s">
        <v>14</v>
      </c>
      <c r="D114" s="20" t="s">
        <v>165</v>
      </c>
      <c r="E114" s="48" t="s">
        <v>148</v>
      </c>
      <c r="F114" s="49">
        <f>G114*(1+0.03)</f>
        <v>376.98</v>
      </c>
      <c r="G114" s="50">
        <v>366</v>
      </c>
      <c r="H114" s="38"/>
      <c r="I114" s="43"/>
    </row>
    <row r="115" ht="15.95" customHeight="1" spans="1:9">
      <c r="A115" s="37"/>
      <c r="B115" s="37"/>
      <c r="C115" s="20" t="s">
        <v>14</v>
      </c>
      <c r="D115" s="20" t="s">
        <v>166</v>
      </c>
      <c r="E115" s="48" t="s">
        <v>148</v>
      </c>
      <c r="F115" s="49">
        <f>G115*(1+0.03)</f>
        <v>388.31</v>
      </c>
      <c r="G115" s="50">
        <v>377</v>
      </c>
      <c r="H115" s="38"/>
      <c r="I115" s="43"/>
    </row>
    <row r="116" ht="15.95" customHeight="1" spans="1:9">
      <c r="A116" s="37"/>
      <c r="B116" s="37"/>
      <c r="C116" s="20" t="s">
        <v>14</v>
      </c>
      <c r="D116" s="20" t="s">
        <v>167</v>
      </c>
      <c r="E116" s="48" t="s">
        <v>148</v>
      </c>
      <c r="F116" s="49">
        <f>G116*(1+0.03)</f>
        <v>404.79</v>
      </c>
      <c r="G116" s="50">
        <v>393</v>
      </c>
      <c r="H116" s="38"/>
      <c r="I116" s="43"/>
    </row>
    <row r="117" ht="15.95" customHeight="1" spans="1:9">
      <c r="A117" s="37"/>
      <c r="B117" s="37"/>
      <c r="C117" s="20" t="s">
        <v>14</v>
      </c>
      <c r="D117" s="20" t="s">
        <v>168</v>
      </c>
      <c r="E117" s="48" t="s">
        <v>148</v>
      </c>
      <c r="F117" s="49">
        <f>G117*(1+0.03)</f>
        <v>422.3</v>
      </c>
      <c r="G117" s="50">
        <v>410</v>
      </c>
      <c r="H117" s="38"/>
      <c r="I117" s="43"/>
    </row>
    <row r="118" ht="15.95" customHeight="1" spans="1:9">
      <c r="A118" s="37"/>
      <c r="B118" s="37"/>
      <c r="C118" s="20" t="s">
        <v>14</v>
      </c>
      <c r="D118" s="20" t="s">
        <v>169</v>
      </c>
      <c r="E118" s="48" t="s">
        <v>148</v>
      </c>
      <c r="F118" s="49">
        <f>G118*(1+0.03)</f>
        <v>436.72</v>
      </c>
      <c r="G118" s="50">
        <v>424</v>
      </c>
      <c r="H118" s="38"/>
      <c r="I118" s="43"/>
    </row>
    <row r="119" ht="15.95" customHeight="1" spans="1:9">
      <c r="A119" s="37"/>
      <c r="B119" s="37"/>
      <c r="C119" s="47" t="s">
        <v>28</v>
      </c>
      <c r="D119" s="33" t="s">
        <v>26</v>
      </c>
      <c r="E119" s="48" t="s">
        <v>148</v>
      </c>
      <c r="F119" s="49">
        <f>G119*(1+0.03)</f>
        <v>1213.34</v>
      </c>
      <c r="G119" s="50">
        <v>1178</v>
      </c>
      <c r="H119" s="38"/>
      <c r="I119" s="43"/>
    </row>
    <row r="120" ht="15.95" customHeight="1" spans="1:9">
      <c r="A120" s="37"/>
      <c r="B120" s="37"/>
      <c r="C120" s="47" t="s">
        <v>28</v>
      </c>
      <c r="D120" s="33" t="s">
        <v>170</v>
      </c>
      <c r="E120" s="48" t="s">
        <v>148</v>
      </c>
      <c r="F120" s="49">
        <f>G120*(1+0.03)</f>
        <v>1333.85</v>
      </c>
      <c r="G120" s="50">
        <v>1295</v>
      </c>
      <c r="H120" s="38"/>
      <c r="I120" s="43"/>
    </row>
    <row r="121" ht="15.95" customHeight="1" spans="1:9">
      <c r="A121" s="37"/>
      <c r="B121" s="37"/>
      <c r="C121" s="47" t="s">
        <v>28</v>
      </c>
      <c r="D121" s="33" t="s">
        <v>171</v>
      </c>
      <c r="E121" s="48" t="s">
        <v>148</v>
      </c>
      <c r="F121" s="49">
        <f>G121*(1+0.03)</f>
        <v>1274.11</v>
      </c>
      <c r="G121" s="50">
        <v>1237</v>
      </c>
      <c r="H121" s="38"/>
      <c r="I121" s="43"/>
    </row>
    <row r="122" ht="15.95" customHeight="1" spans="1:9">
      <c r="A122" s="37"/>
      <c r="B122" s="37"/>
      <c r="C122" s="47" t="s">
        <v>28</v>
      </c>
      <c r="D122" s="33" t="s">
        <v>172</v>
      </c>
      <c r="E122" s="48" t="s">
        <v>148</v>
      </c>
      <c r="F122" s="49">
        <f>G122*(1+0.03)</f>
        <v>1400.8</v>
      </c>
      <c r="G122" s="50">
        <v>1360</v>
      </c>
      <c r="H122" s="38"/>
      <c r="I122" s="43"/>
    </row>
    <row r="123" ht="15.95" customHeight="1" spans="1:9">
      <c r="A123" s="37"/>
      <c r="B123" s="37"/>
      <c r="C123" s="47" t="s">
        <v>28</v>
      </c>
      <c r="D123" s="33" t="s">
        <v>173</v>
      </c>
      <c r="E123" s="48" t="s">
        <v>148</v>
      </c>
      <c r="F123" s="49">
        <f>G123*(1+0.03)</f>
        <v>1163.9</v>
      </c>
      <c r="G123" s="50">
        <v>1130</v>
      </c>
      <c r="H123" s="38"/>
      <c r="I123" s="43"/>
    </row>
    <row r="124" ht="15.95" customHeight="1" spans="1:9">
      <c r="A124" s="37"/>
      <c r="B124" s="37"/>
      <c r="C124" s="47" t="s">
        <v>28</v>
      </c>
      <c r="D124" s="33" t="s">
        <v>174</v>
      </c>
      <c r="E124" s="48" t="s">
        <v>148</v>
      </c>
      <c r="F124" s="49">
        <f>G124*(1+0.03)</f>
        <v>1275.14</v>
      </c>
      <c r="G124" s="50">
        <v>1238</v>
      </c>
      <c r="H124" s="38"/>
      <c r="I124" s="43"/>
    </row>
    <row r="125" ht="15.95" customHeight="1" spans="1:9">
      <c r="A125" s="37"/>
      <c r="B125" s="37"/>
      <c r="C125" s="47" t="s">
        <v>28</v>
      </c>
      <c r="D125" s="33" t="s">
        <v>175</v>
      </c>
      <c r="E125" s="48" t="s">
        <v>148</v>
      </c>
      <c r="F125" s="49">
        <f>G125*(1+0.03)</f>
        <v>1222.61</v>
      </c>
      <c r="G125" s="50">
        <v>1187</v>
      </c>
      <c r="H125" s="38"/>
      <c r="I125" s="43"/>
    </row>
    <row r="126" ht="15.95" customHeight="1" spans="1:9">
      <c r="A126" s="37"/>
      <c r="B126" s="37"/>
      <c r="C126" s="47" t="s">
        <v>28</v>
      </c>
      <c r="D126" s="33" t="s">
        <v>176</v>
      </c>
      <c r="E126" s="48" t="s">
        <v>148</v>
      </c>
      <c r="F126" s="49">
        <f>G126*(1+0.03)</f>
        <v>1339</v>
      </c>
      <c r="G126" s="50">
        <v>1300</v>
      </c>
      <c r="H126" s="38"/>
      <c r="I126" s="43"/>
    </row>
    <row r="127" ht="15" customHeight="1" spans="1:9">
      <c r="A127" s="37"/>
      <c r="B127" s="37"/>
      <c r="C127" s="47" t="s">
        <v>32</v>
      </c>
      <c r="D127" s="33" t="s">
        <v>31</v>
      </c>
      <c r="E127" s="48" t="s">
        <v>148</v>
      </c>
      <c r="F127" s="49">
        <f>G127*(1+0.03)</f>
        <v>1041.33</v>
      </c>
      <c r="G127" s="50">
        <v>1011</v>
      </c>
      <c r="H127" s="38"/>
      <c r="I127" s="43"/>
    </row>
    <row r="128" ht="15" customHeight="1" spans="1:9">
      <c r="A128" s="37"/>
      <c r="B128" s="37"/>
      <c r="C128" s="47" t="s">
        <v>32</v>
      </c>
      <c r="D128" s="33" t="s">
        <v>177</v>
      </c>
      <c r="E128" s="48" t="s">
        <v>148</v>
      </c>
      <c r="F128" s="49">
        <f>G128*(1+0.03)</f>
        <v>1092.83</v>
      </c>
      <c r="G128" s="50">
        <v>1061</v>
      </c>
      <c r="H128" s="38"/>
      <c r="I128" s="43"/>
    </row>
    <row r="129" ht="15" customHeight="1" spans="1:9">
      <c r="A129" s="37"/>
      <c r="B129" s="37"/>
      <c r="C129" s="47" t="s">
        <v>32</v>
      </c>
      <c r="D129" s="33" t="s">
        <v>33</v>
      </c>
      <c r="E129" s="48" t="s">
        <v>148</v>
      </c>
      <c r="F129" s="49">
        <f>G129*(1+0.03)</f>
        <v>917.73</v>
      </c>
      <c r="G129" s="50">
        <v>891</v>
      </c>
      <c r="H129" s="38"/>
      <c r="I129" s="43"/>
    </row>
    <row r="130" ht="15" customHeight="1" spans="1:9">
      <c r="A130" s="37"/>
      <c r="B130" s="37"/>
      <c r="C130" s="47" t="s">
        <v>32</v>
      </c>
      <c r="D130" s="33" t="s">
        <v>178</v>
      </c>
      <c r="E130" s="48" t="s">
        <v>148</v>
      </c>
      <c r="F130" s="49">
        <f>G130*(1+0.03)</f>
        <v>964.08</v>
      </c>
      <c r="G130" s="50">
        <v>936</v>
      </c>
      <c r="H130" s="38"/>
      <c r="I130" s="43"/>
    </row>
    <row r="131" ht="15" customHeight="1" spans="1:9">
      <c r="A131" s="37"/>
      <c r="B131" s="37"/>
      <c r="C131" s="47" t="s">
        <v>179</v>
      </c>
      <c r="D131" s="33" t="s">
        <v>180</v>
      </c>
      <c r="E131" s="48" t="s">
        <v>148</v>
      </c>
      <c r="F131" s="49">
        <f>G131*(1+0.03)</f>
        <v>863.14</v>
      </c>
      <c r="G131" s="50">
        <v>838</v>
      </c>
      <c r="H131" s="38"/>
      <c r="I131" s="43"/>
    </row>
    <row r="132" ht="15" customHeight="1" spans="1:9">
      <c r="A132" s="45"/>
      <c r="B132" s="45"/>
      <c r="C132" s="52" t="s">
        <v>179</v>
      </c>
      <c r="D132" s="53" t="s">
        <v>181</v>
      </c>
      <c r="E132" s="54" t="s">
        <v>148</v>
      </c>
      <c r="F132" s="55">
        <f>G132*(1+0.03)</f>
        <v>906.4</v>
      </c>
      <c r="G132" s="56">
        <v>880</v>
      </c>
      <c r="H132" s="46"/>
      <c r="I132" s="51"/>
    </row>
    <row r="133" ht="15.75" customHeight="1" spans="1:9">
      <c r="A133" s="31">
        <v>6</v>
      </c>
      <c r="B133" s="9" t="s">
        <v>182</v>
      </c>
      <c r="C133" s="18" t="s">
        <v>183</v>
      </c>
      <c r="D133" s="57" t="s">
        <v>184</v>
      </c>
      <c r="E133" s="26" t="s">
        <v>16</v>
      </c>
      <c r="F133" s="58">
        <f>G133*1.13</f>
        <v>399.229</v>
      </c>
      <c r="G133" s="58">
        <v>353.3</v>
      </c>
      <c r="H133" s="36" t="s">
        <v>185</v>
      </c>
      <c r="I133" s="42"/>
    </row>
    <row r="134" ht="15.75" customHeight="1" spans="1:9">
      <c r="A134" s="37"/>
      <c r="B134" s="9"/>
      <c r="C134" s="18" t="s">
        <v>183</v>
      </c>
      <c r="D134" s="18" t="s">
        <v>186</v>
      </c>
      <c r="E134" s="57" t="s">
        <v>16</v>
      </c>
      <c r="F134" s="58">
        <f>G134*1.13</f>
        <v>419.343</v>
      </c>
      <c r="G134" s="58">
        <v>371.1</v>
      </c>
      <c r="H134" s="38"/>
      <c r="I134" s="64"/>
    </row>
    <row r="135" ht="15.75" customHeight="1" spans="1:9">
      <c r="A135" s="37"/>
      <c r="B135" s="9"/>
      <c r="C135" s="18" t="s">
        <v>183</v>
      </c>
      <c r="D135" s="18" t="s">
        <v>187</v>
      </c>
      <c r="E135" s="57" t="s">
        <v>16</v>
      </c>
      <c r="F135" s="58">
        <f>G135*1.13</f>
        <v>432.903</v>
      </c>
      <c r="G135" s="58">
        <v>383.1</v>
      </c>
      <c r="H135" s="38"/>
      <c r="I135" s="64"/>
    </row>
    <row r="136" ht="15.75" customHeight="1" spans="1:9">
      <c r="A136" s="37"/>
      <c r="B136" s="9"/>
      <c r="C136" s="18" t="s">
        <v>183</v>
      </c>
      <c r="D136" s="18" t="s">
        <v>188</v>
      </c>
      <c r="E136" s="57" t="s">
        <v>16</v>
      </c>
      <c r="F136" s="58">
        <f>G136*1.13</f>
        <v>449.175</v>
      </c>
      <c r="G136" s="58">
        <v>397.5</v>
      </c>
      <c r="H136" s="38"/>
      <c r="I136" s="64"/>
    </row>
    <row r="137" ht="15.75" customHeight="1" spans="1:9">
      <c r="A137" s="37"/>
      <c r="B137" s="9"/>
      <c r="C137" s="18" t="s">
        <v>183</v>
      </c>
      <c r="D137" s="18" t="s">
        <v>189</v>
      </c>
      <c r="E137" s="57" t="s">
        <v>16</v>
      </c>
      <c r="F137" s="58">
        <f>G137*1.13</f>
        <v>470.306</v>
      </c>
      <c r="G137" s="58">
        <v>416.2</v>
      </c>
      <c r="H137" s="38"/>
      <c r="I137" s="64"/>
    </row>
    <row r="138" ht="15.75" customHeight="1" spans="1:9">
      <c r="A138" s="37"/>
      <c r="B138" s="9"/>
      <c r="C138" s="18" t="s">
        <v>183</v>
      </c>
      <c r="D138" s="18" t="s">
        <v>190</v>
      </c>
      <c r="E138" s="57" t="s">
        <v>16</v>
      </c>
      <c r="F138" s="58">
        <f>G138*1.13</f>
        <v>485.787</v>
      </c>
      <c r="G138" s="58">
        <v>429.9</v>
      </c>
      <c r="H138" s="38"/>
      <c r="I138" s="64"/>
    </row>
    <row r="139" ht="15.75" customHeight="1" spans="1:9">
      <c r="A139" s="37"/>
      <c r="B139" s="9"/>
      <c r="C139" s="18" t="s">
        <v>183</v>
      </c>
      <c r="D139" s="18" t="s">
        <v>191</v>
      </c>
      <c r="E139" s="57" t="s">
        <v>16</v>
      </c>
      <c r="F139" s="58">
        <f>G139*1.13</f>
        <v>506.579</v>
      </c>
      <c r="G139" s="58">
        <v>448.3</v>
      </c>
      <c r="H139" s="38"/>
      <c r="I139" s="64"/>
    </row>
    <row r="140" ht="15.75" customHeight="1" spans="1:9">
      <c r="A140" s="37"/>
      <c r="B140" s="9"/>
      <c r="C140" s="18" t="s">
        <v>183</v>
      </c>
      <c r="D140" s="18" t="s">
        <v>192</v>
      </c>
      <c r="E140" s="57" t="s">
        <v>16</v>
      </c>
      <c r="F140" s="58">
        <f>G140*1.13</f>
        <v>529.179</v>
      </c>
      <c r="G140" s="58">
        <v>468.3</v>
      </c>
      <c r="H140" s="38"/>
      <c r="I140" s="64"/>
    </row>
    <row r="141" ht="15.75" customHeight="1" spans="1:9">
      <c r="A141" s="37"/>
      <c r="B141" s="9"/>
      <c r="C141" s="18" t="s">
        <v>183</v>
      </c>
      <c r="D141" s="18" t="s">
        <v>193</v>
      </c>
      <c r="E141" s="57" t="s">
        <v>16</v>
      </c>
      <c r="F141" s="58">
        <f>G141*1.13</f>
        <v>551.553</v>
      </c>
      <c r="G141" s="58">
        <v>488.1</v>
      </c>
      <c r="H141" s="38"/>
      <c r="I141" s="64"/>
    </row>
    <row r="142" ht="15.75" customHeight="1" spans="1:9">
      <c r="A142" s="37"/>
      <c r="B142" s="9"/>
      <c r="C142" s="18" t="s">
        <v>183</v>
      </c>
      <c r="D142" s="18" t="s">
        <v>194</v>
      </c>
      <c r="E142" s="57" t="s">
        <v>16</v>
      </c>
      <c r="F142" s="58">
        <f>G142*1.13</f>
        <v>572.006</v>
      </c>
      <c r="G142" s="58">
        <v>506.2</v>
      </c>
      <c r="H142" s="38"/>
      <c r="I142" s="64"/>
    </row>
    <row r="143" ht="15.75" customHeight="1" spans="1:9">
      <c r="A143" s="37"/>
      <c r="B143" s="9"/>
      <c r="C143" s="18" t="s">
        <v>183</v>
      </c>
      <c r="D143" s="18" t="s">
        <v>195</v>
      </c>
      <c r="E143" s="57" t="s">
        <v>16</v>
      </c>
      <c r="F143" s="58">
        <f>G143*1.13</f>
        <v>416.3485</v>
      </c>
      <c r="G143" s="58">
        <v>368.45</v>
      </c>
      <c r="H143" s="38"/>
      <c r="I143" s="64"/>
    </row>
    <row r="144" ht="15.75" customHeight="1" spans="1:9">
      <c r="A144" s="37"/>
      <c r="B144" s="9"/>
      <c r="C144" s="18" t="s">
        <v>183</v>
      </c>
      <c r="D144" s="18" t="s">
        <v>196</v>
      </c>
      <c r="E144" s="57" t="s">
        <v>16</v>
      </c>
      <c r="F144" s="58">
        <f>G144*1.13</f>
        <v>433.016</v>
      </c>
      <c r="G144" s="58">
        <v>383.2</v>
      </c>
      <c r="H144" s="38"/>
      <c r="I144" s="64"/>
    </row>
    <row r="145" ht="15.75" customHeight="1" spans="1:9">
      <c r="A145" s="37"/>
      <c r="B145" s="9"/>
      <c r="C145" s="18" t="s">
        <v>183</v>
      </c>
      <c r="D145" s="18" t="s">
        <v>197</v>
      </c>
      <c r="E145" s="57" t="s">
        <v>16</v>
      </c>
      <c r="F145" s="58">
        <f>G145*1.13</f>
        <v>446.124</v>
      </c>
      <c r="G145" s="58">
        <v>394.8</v>
      </c>
      <c r="H145" s="38"/>
      <c r="I145" s="64"/>
    </row>
    <row r="146" ht="15.75" customHeight="1" spans="1:9">
      <c r="A146" s="37"/>
      <c r="B146" s="9"/>
      <c r="C146" s="18" t="s">
        <v>183</v>
      </c>
      <c r="D146" s="18" t="s">
        <v>198</v>
      </c>
      <c r="E146" s="57" t="s">
        <v>16</v>
      </c>
      <c r="F146" s="58">
        <f>G146*1.13</f>
        <v>460.701</v>
      </c>
      <c r="G146" s="58">
        <v>407.7</v>
      </c>
      <c r="H146" s="38"/>
      <c r="I146" s="64"/>
    </row>
    <row r="147" ht="15.75" customHeight="1" spans="1:9">
      <c r="A147" s="37"/>
      <c r="B147" s="9"/>
      <c r="C147" s="18" t="s">
        <v>183</v>
      </c>
      <c r="D147" s="18" t="s">
        <v>199</v>
      </c>
      <c r="E147" s="57" t="s">
        <v>16</v>
      </c>
      <c r="F147" s="58">
        <f>G147*1.13</f>
        <v>476.0803</v>
      </c>
      <c r="G147" s="58">
        <v>421.31</v>
      </c>
      <c r="H147" s="38"/>
      <c r="I147" s="64"/>
    </row>
    <row r="148" ht="15.75" customHeight="1" spans="1:9">
      <c r="A148" s="37"/>
      <c r="B148" s="9"/>
      <c r="C148" s="18" t="s">
        <v>183</v>
      </c>
      <c r="D148" s="18" t="s">
        <v>200</v>
      </c>
      <c r="E148" s="57" t="s">
        <v>16</v>
      </c>
      <c r="F148" s="58">
        <f>G148*1.13</f>
        <v>490.985</v>
      </c>
      <c r="G148" s="58">
        <v>434.5</v>
      </c>
      <c r="H148" s="38"/>
      <c r="I148" s="64"/>
    </row>
    <row r="149" ht="15.75" customHeight="1" spans="1:9">
      <c r="A149" s="37"/>
      <c r="B149" s="9"/>
      <c r="C149" s="18" t="s">
        <v>183</v>
      </c>
      <c r="D149" s="18" t="s">
        <v>201</v>
      </c>
      <c r="E149" s="57" t="s">
        <v>16</v>
      </c>
      <c r="F149" s="58">
        <f>G149*1.13</f>
        <v>509.9916</v>
      </c>
      <c r="G149" s="58">
        <v>451.32</v>
      </c>
      <c r="H149" s="38"/>
      <c r="I149" s="64"/>
    </row>
    <row r="150" ht="15.75" customHeight="1" spans="1:9">
      <c r="A150" s="37"/>
      <c r="B150" s="9"/>
      <c r="C150" s="18" t="s">
        <v>183</v>
      </c>
      <c r="D150" s="18" t="s">
        <v>202</v>
      </c>
      <c r="E150" s="57" t="s">
        <v>16</v>
      </c>
      <c r="F150" s="58">
        <f>G150*1.13</f>
        <v>523.7437</v>
      </c>
      <c r="G150" s="58">
        <v>463.49</v>
      </c>
      <c r="H150" s="38"/>
      <c r="I150" s="64"/>
    </row>
    <row r="151" ht="15.75" customHeight="1" spans="1:9">
      <c r="A151" s="37"/>
      <c r="B151" s="9"/>
      <c r="C151" s="18" t="s">
        <v>183</v>
      </c>
      <c r="D151" s="18" t="s">
        <v>203</v>
      </c>
      <c r="E151" s="57" t="s">
        <v>16</v>
      </c>
      <c r="F151" s="58">
        <f>G151*1.13</f>
        <v>536.524</v>
      </c>
      <c r="G151" s="58">
        <v>474.8</v>
      </c>
      <c r="H151" s="38"/>
      <c r="I151" s="64"/>
    </row>
    <row r="152" ht="14.25" customHeight="1" spans="1:9">
      <c r="A152" s="37"/>
      <c r="B152" s="9"/>
      <c r="C152" s="18" t="s">
        <v>204</v>
      </c>
      <c r="D152" s="18" t="s">
        <v>205</v>
      </c>
      <c r="E152" s="57" t="s">
        <v>16</v>
      </c>
      <c r="F152" s="21">
        <v>1803</v>
      </c>
      <c r="G152" s="26">
        <f>F152/1.13</f>
        <v>1595.57522123894</v>
      </c>
      <c r="H152" s="38"/>
      <c r="I152" s="64"/>
    </row>
    <row r="153" ht="14.25" customHeight="1" spans="1:9">
      <c r="A153" s="37"/>
      <c r="B153" s="9"/>
      <c r="C153" s="18" t="s">
        <v>204</v>
      </c>
      <c r="D153" s="18" t="s">
        <v>206</v>
      </c>
      <c r="E153" s="57" t="s">
        <v>16</v>
      </c>
      <c r="F153" s="21">
        <v>1578</v>
      </c>
      <c r="G153" s="26">
        <f>F153/1.13</f>
        <v>1396.46017699115</v>
      </c>
      <c r="H153" s="38"/>
      <c r="I153" s="64"/>
    </row>
    <row r="154" ht="14.25" customHeight="1" spans="1:9">
      <c r="A154" s="37"/>
      <c r="B154" s="9"/>
      <c r="C154" s="18" t="s">
        <v>207</v>
      </c>
      <c r="D154" s="18" t="s">
        <v>208</v>
      </c>
      <c r="E154" s="57" t="s">
        <v>16</v>
      </c>
      <c r="F154" s="24">
        <v>1474</v>
      </c>
      <c r="G154" s="26">
        <f>F154/1.13</f>
        <v>1304.42477876106</v>
      </c>
      <c r="H154" s="38"/>
      <c r="I154" s="64"/>
    </row>
    <row r="155" ht="14.25" customHeight="1" spans="1:9">
      <c r="A155" s="37"/>
      <c r="B155" s="9"/>
      <c r="C155" s="18" t="s">
        <v>207</v>
      </c>
      <c r="D155" s="18" t="s">
        <v>209</v>
      </c>
      <c r="E155" s="57" t="s">
        <v>16</v>
      </c>
      <c r="F155" s="21">
        <v>1352</v>
      </c>
      <c r="G155" s="26">
        <f>F155/1.13</f>
        <v>1196.46017699115</v>
      </c>
      <c r="H155" s="38"/>
      <c r="I155" s="64"/>
    </row>
    <row r="156" ht="14.25" customHeight="1" spans="1:9">
      <c r="A156" s="45"/>
      <c r="B156" s="9"/>
      <c r="C156" s="18" t="s">
        <v>210</v>
      </c>
      <c r="D156" s="18" t="s">
        <v>211</v>
      </c>
      <c r="E156" s="57" t="s">
        <v>16</v>
      </c>
      <c r="F156" s="21">
        <v>1238</v>
      </c>
      <c r="G156" s="26">
        <f>F156/1.13</f>
        <v>1095.57522123894</v>
      </c>
      <c r="H156" s="46"/>
      <c r="I156" s="65"/>
    </row>
    <row r="157" ht="18.95" customHeight="1" spans="1:9">
      <c r="A157" s="31">
        <v>7</v>
      </c>
      <c r="B157" s="9" t="s">
        <v>212</v>
      </c>
      <c r="C157" s="59" t="s">
        <v>213</v>
      </c>
      <c r="D157" s="24" t="s">
        <v>214</v>
      </c>
      <c r="E157" s="33" t="s">
        <v>148</v>
      </c>
      <c r="F157" s="26">
        <f>G157*1.03</f>
        <v>404.0793</v>
      </c>
      <c r="G157" s="60">
        <v>392.31</v>
      </c>
      <c r="H157" s="10" t="s">
        <v>215</v>
      </c>
      <c r="I157" s="10"/>
    </row>
    <row r="158" ht="18.95" customHeight="1" spans="1:9">
      <c r="A158" s="37"/>
      <c r="B158" s="9"/>
      <c r="C158" s="59" t="s">
        <v>213</v>
      </c>
      <c r="D158" s="24" t="s">
        <v>216</v>
      </c>
      <c r="E158" s="33" t="s">
        <v>148</v>
      </c>
      <c r="F158" s="26">
        <f>G158*1.03</f>
        <v>419.622</v>
      </c>
      <c r="G158" s="60" t="s">
        <v>217</v>
      </c>
      <c r="H158" s="10"/>
      <c r="I158" s="10"/>
    </row>
    <row r="159" ht="18.95" customHeight="1" spans="1:9">
      <c r="A159" s="37"/>
      <c r="B159" s="9"/>
      <c r="C159" s="59" t="s">
        <v>213</v>
      </c>
      <c r="D159" s="24" t="s">
        <v>218</v>
      </c>
      <c r="E159" s="33" t="s">
        <v>148</v>
      </c>
      <c r="F159" s="26">
        <f>G159*1.03</f>
        <v>432.703</v>
      </c>
      <c r="G159" s="60" t="s">
        <v>219</v>
      </c>
      <c r="H159" s="10"/>
      <c r="I159" s="10"/>
    </row>
    <row r="160" ht="18.95" customHeight="1" spans="1:9">
      <c r="A160" s="37"/>
      <c r="B160" s="9"/>
      <c r="C160" s="59" t="s">
        <v>213</v>
      </c>
      <c r="D160" s="24" t="s">
        <v>220</v>
      </c>
      <c r="E160" s="33" t="s">
        <v>148</v>
      </c>
      <c r="F160" s="26">
        <f>G160*1.03</f>
        <v>445.4544</v>
      </c>
      <c r="G160" s="60" t="s">
        <v>221</v>
      </c>
      <c r="H160" s="10"/>
      <c r="I160" s="10"/>
    </row>
    <row r="161" ht="18.95" customHeight="1" spans="1:9">
      <c r="A161" s="37"/>
      <c r="B161" s="9"/>
      <c r="C161" s="59" t="s">
        <v>213</v>
      </c>
      <c r="D161" s="24" t="s">
        <v>222</v>
      </c>
      <c r="E161" s="33" t="s">
        <v>148</v>
      </c>
      <c r="F161" s="26">
        <f>G161*1.03</f>
        <v>458.2985</v>
      </c>
      <c r="G161" s="60" t="s">
        <v>223</v>
      </c>
      <c r="H161" s="10"/>
      <c r="I161" s="10"/>
    </row>
    <row r="162" ht="18.95" customHeight="1" spans="1:9">
      <c r="A162" s="37"/>
      <c r="B162" s="9"/>
      <c r="C162" s="59" t="s">
        <v>213</v>
      </c>
      <c r="D162" s="24" t="s">
        <v>224</v>
      </c>
      <c r="E162" s="33" t="s">
        <v>148</v>
      </c>
      <c r="F162" s="26">
        <f>G162*1.03</f>
        <v>471.5443</v>
      </c>
      <c r="G162" s="60" t="s">
        <v>225</v>
      </c>
      <c r="H162" s="10"/>
      <c r="I162" s="10"/>
    </row>
    <row r="163" ht="18.95" customHeight="1" spans="1:9">
      <c r="A163" s="37"/>
      <c r="B163" s="9"/>
      <c r="C163" s="59" t="s">
        <v>213</v>
      </c>
      <c r="D163" s="24" t="s">
        <v>226</v>
      </c>
      <c r="E163" s="33" t="s">
        <v>148</v>
      </c>
      <c r="F163" s="26">
        <f>G163*1.03</f>
        <v>485.13</v>
      </c>
      <c r="G163" s="60" t="s">
        <v>227</v>
      </c>
      <c r="H163" s="10"/>
      <c r="I163" s="10"/>
    </row>
    <row r="164" ht="18.95" customHeight="1" spans="1:9">
      <c r="A164" s="37"/>
      <c r="B164" s="9"/>
      <c r="C164" s="59" t="s">
        <v>228</v>
      </c>
      <c r="D164" s="24" t="s">
        <v>229</v>
      </c>
      <c r="E164" s="33" t="s">
        <v>148</v>
      </c>
      <c r="F164" s="26">
        <f>G164*1.03</f>
        <v>361.6948</v>
      </c>
      <c r="G164" s="60" t="s">
        <v>230</v>
      </c>
      <c r="H164" s="10"/>
      <c r="I164" s="10"/>
    </row>
    <row r="165" ht="18.95" customHeight="1" spans="1:9">
      <c r="A165" s="37"/>
      <c r="B165" s="9"/>
      <c r="C165" s="59" t="s">
        <v>228</v>
      </c>
      <c r="D165" s="24" t="s">
        <v>214</v>
      </c>
      <c r="E165" s="33" t="s">
        <v>148</v>
      </c>
      <c r="F165" s="26">
        <f>G165*1.03</f>
        <v>377.5053</v>
      </c>
      <c r="G165" s="60" t="s">
        <v>231</v>
      </c>
      <c r="H165" s="10"/>
      <c r="I165" s="10"/>
    </row>
    <row r="166" ht="18.95" customHeight="1" spans="1:9">
      <c r="A166" s="37"/>
      <c r="B166" s="9"/>
      <c r="C166" s="59" t="s">
        <v>228</v>
      </c>
      <c r="D166" s="24" t="s">
        <v>216</v>
      </c>
      <c r="E166" s="33" t="s">
        <v>148</v>
      </c>
      <c r="F166" s="26">
        <f>G166*1.03</f>
        <v>392.2034</v>
      </c>
      <c r="G166" s="60" t="s">
        <v>232</v>
      </c>
      <c r="H166" s="10"/>
      <c r="I166" s="10"/>
    </row>
    <row r="167" ht="18.95" customHeight="1" spans="1:9">
      <c r="A167" s="37"/>
      <c r="B167" s="9"/>
      <c r="C167" s="59" t="s">
        <v>228</v>
      </c>
      <c r="D167" s="24" t="s">
        <v>218</v>
      </c>
      <c r="E167" s="33" t="s">
        <v>148</v>
      </c>
      <c r="F167" s="26">
        <f>G167*1.03</f>
        <v>404.9651</v>
      </c>
      <c r="G167" s="60" t="s">
        <v>233</v>
      </c>
      <c r="H167" s="10"/>
      <c r="I167" s="10"/>
    </row>
    <row r="168" ht="18.95" customHeight="1" spans="1:9">
      <c r="A168" s="37"/>
      <c r="B168" s="9"/>
      <c r="C168" s="59" t="s">
        <v>228</v>
      </c>
      <c r="D168" s="24" t="s">
        <v>220</v>
      </c>
      <c r="E168" s="33" t="s">
        <v>148</v>
      </c>
      <c r="F168" s="26">
        <f>G168*1.03</f>
        <v>422.8459</v>
      </c>
      <c r="G168" s="60" t="s">
        <v>234</v>
      </c>
      <c r="H168" s="10"/>
      <c r="I168" s="10"/>
    </row>
    <row r="169" ht="18.95" customHeight="1" spans="1:9">
      <c r="A169" s="37"/>
      <c r="B169" s="9"/>
      <c r="C169" s="59" t="s">
        <v>228</v>
      </c>
      <c r="D169" s="24" t="s">
        <v>222</v>
      </c>
      <c r="E169" s="33" t="s">
        <v>148</v>
      </c>
      <c r="F169" s="26">
        <f>G169*1.03</f>
        <v>439.0375</v>
      </c>
      <c r="G169" s="60" t="s">
        <v>235</v>
      </c>
      <c r="H169" s="10"/>
      <c r="I169" s="10"/>
    </row>
    <row r="170" ht="18.95" customHeight="1" spans="1:9">
      <c r="A170" s="37"/>
      <c r="B170" s="9"/>
      <c r="C170" s="59" t="s">
        <v>228</v>
      </c>
      <c r="D170" s="24" t="s">
        <v>224</v>
      </c>
      <c r="E170" s="33" t="s">
        <v>148</v>
      </c>
      <c r="F170" s="26">
        <f>G170*1.03</f>
        <v>456.5681</v>
      </c>
      <c r="G170" s="60" t="s">
        <v>236</v>
      </c>
      <c r="H170" s="10"/>
      <c r="I170" s="10"/>
    </row>
    <row r="171" ht="18.95" customHeight="1" spans="1:9">
      <c r="A171" s="37"/>
      <c r="B171" s="9"/>
      <c r="C171" s="59" t="s">
        <v>228</v>
      </c>
      <c r="D171" s="24" t="s">
        <v>226</v>
      </c>
      <c r="E171" s="33" t="s">
        <v>148</v>
      </c>
      <c r="F171" s="26">
        <f>G171*1.03</f>
        <v>475.4377</v>
      </c>
      <c r="G171" s="60" t="s">
        <v>237</v>
      </c>
      <c r="H171" s="10"/>
      <c r="I171" s="10"/>
    </row>
    <row r="172" ht="18.95" customHeight="1" spans="1:9">
      <c r="A172" s="37"/>
      <c r="B172" s="9"/>
      <c r="C172" s="59" t="s">
        <v>238</v>
      </c>
      <c r="D172" s="24" t="s">
        <v>29</v>
      </c>
      <c r="E172" s="33" t="s">
        <v>148</v>
      </c>
      <c r="F172" s="21">
        <v>1439</v>
      </c>
      <c r="G172" s="61">
        <v>1273</v>
      </c>
      <c r="H172" s="10" t="s">
        <v>215</v>
      </c>
      <c r="I172" s="66"/>
    </row>
    <row r="173" ht="18.95" customHeight="1" spans="1:9">
      <c r="A173" s="37"/>
      <c r="B173" s="9"/>
      <c r="C173" s="59" t="s">
        <v>238</v>
      </c>
      <c r="D173" s="24" t="s">
        <v>239</v>
      </c>
      <c r="E173" s="33" t="s">
        <v>148</v>
      </c>
      <c r="F173" s="21">
        <v>1470</v>
      </c>
      <c r="G173" s="61">
        <v>1301</v>
      </c>
      <c r="H173" s="10"/>
      <c r="I173" s="66"/>
    </row>
    <row r="174" ht="18.95" customHeight="1" spans="1:9">
      <c r="A174" s="37"/>
      <c r="B174" s="9"/>
      <c r="C174" s="59" t="s">
        <v>238</v>
      </c>
      <c r="D174" s="24" t="s">
        <v>31</v>
      </c>
      <c r="E174" s="33" t="s">
        <v>148</v>
      </c>
      <c r="F174" s="21">
        <v>1410</v>
      </c>
      <c r="G174" s="61">
        <v>1248</v>
      </c>
      <c r="H174" s="10"/>
      <c r="I174" s="66"/>
    </row>
    <row r="175" ht="18.95" customHeight="1" spans="1:9">
      <c r="A175" s="37"/>
      <c r="B175" s="9"/>
      <c r="C175" s="59" t="s">
        <v>238</v>
      </c>
      <c r="D175" s="24" t="s">
        <v>177</v>
      </c>
      <c r="E175" s="33" t="s">
        <v>148</v>
      </c>
      <c r="F175" s="21">
        <v>1425</v>
      </c>
      <c r="G175" s="61">
        <v>1261</v>
      </c>
      <c r="H175" s="10"/>
      <c r="I175" s="66"/>
    </row>
    <row r="176" ht="18.95" customHeight="1" spans="1:9">
      <c r="A176" s="37"/>
      <c r="B176" s="9"/>
      <c r="C176" s="59" t="s">
        <v>238</v>
      </c>
      <c r="D176" s="24" t="s">
        <v>33</v>
      </c>
      <c r="E176" s="33" t="s">
        <v>148</v>
      </c>
      <c r="F176" s="21">
        <v>1341</v>
      </c>
      <c r="G176" s="61">
        <v>1187</v>
      </c>
      <c r="H176" s="10"/>
      <c r="I176" s="66"/>
    </row>
    <row r="177" ht="18.95" customHeight="1" spans="1:9">
      <c r="A177" s="37"/>
      <c r="B177" s="9"/>
      <c r="C177" s="59" t="s">
        <v>238</v>
      </c>
      <c r="D177" s="24" t="s">
        <v>178</v>
      </c>
      <c r="E177" s="33" t="s">
        <v>148</v>
      </c>
      <c r="F177" s="21">
        <v>1356</v>
      </c>
      <c r="G177" s="61">
        <v>1200</v>
      </c>
      <c r="H177" s="10"/>
      <c r="I177" s="66"/>
    </row>
    <row r="178" ht="18.95" customHeight="1" spans="1:9">
      <c r="A178" s="37"/>
      <c r="B178" s="9"/>
      <c r="C178" s="59" t="s">
        <v>238</v>
      </c>
      <c r="D178" s="24" t="s">
        <v>180</v>
      </c>
      <c r="E178" s="33" t="s">
        <v>148</v>
      </c>
      <c r="F178" s="21">
        <v>1276</v>
      </c>
      <c r="G178" s="61">
        <v>1130</v>
      </c>
      <c r="H178" s="10"/>
      <c r="I178" s="66"/>
    </row>
    <row r="179" ht="18.95" customHeight="1" spans="1:9">
      <c r="A179" s="37"/>
      <c r="B179" s="9"/>
      <c r="C179" s="59" t="s">
        <v>238</v>
      </c>
      <c r="D179" s="24" t="s">
        <v>181</v>
      </c>
      <c r="E179" s="33" t="s">
        <v>148</v>
      </c>
      <c r="F179" s="21">
        <v>1298</v>
      </c>
      <c r="G179" s="61">
        <v>1148</v>
      </c>
      <c r="H179" s="10"/>
      <c r="I179" s="66"/>
    </row>
    <row r="180" ht="18.95" customHeight="1" spans="1:9">
      <c r="A180" s="45"/>
      <c r="B180" s="9"/>
      <c r="C180" s="59" t="s">
        <v>238</v>
      </c>
      <c r="D180" s="24" t="s">
        <v>240</v>
      </c>
      <c r="E180" s="33" t="s">
        <v>148</v>
      </c>
      <c r="F180" s="21">
        <v>1747</v>
      </c>
      <c r="G180" s="61">
        <v>1546</v>
      </c>
      <c r="H180" s="10"/>
      <c r="I180" s="66"/>
    </row>
    <row r="181" ht="15" customHeight="1" spans="1:9">
      <c r="A181" s="9">
        <v>8</v>
      </c>
      <c r="B181" s="9" t="s">
        <v>241</v>
      </c>
      <c r="C181" s="57" t="s">
        <v>14</v>
      </c>
      <c r="D181" s="57" t="s">
        <v>242</v>
      </c>
      <c r="E181" s="57" t="s">
        <v>16</v>
      </c>
      <c r="F181" s="62">
        <v>362.83</v>
      </c>
      <c r="G181" s="62">
        <v>353.5</v>
      </c>
      <c r="H181" s="10" t="s">
        <v>243</v>
      </c>
      <c r="I181" s="10"/>
    </row>
    <row r="182" ht="15" customHeight="1" spans="1:9">
      <c r="A182" s="9"/>
      <c r="B182" s="9"/>
      <c r="C182" s="57" t="s">
        <v>14</v>
      </c>
      <c r="D182" s="57" t="s">
        <v>244</v>
      </c>
      <c r="E182" s="57" t="s">
        <v>16</v>
      </c>
      <c r="F182" s="26">
        <v>379.3</v>
      </c>
      <c r="G182" s="26">
        <v>368.6</v>
      </c>
      <c r="H182" s="10"/>
      <c r="I182" s="10"/>
    </row>
    <row r="183" ht="15" customHeight="1" spans="1:9">
      <c r="A183" s="9"/>
      <c r="B183" s="9"/>
      <c r="C183" s="57" t="s">
        <v>14</v>
      </c>
      <c r="D183" s="57" t="s">
        <v>245</v>
      </c>
      <c r="E183" s="57" t="s">
        <v>16</v>
      </c>
      <c r="F183" s="26">
        <v>389</v>
      </c>
      <c r="G183" s="26">
        <v>380.1</v>
      </c>
      <c r="H183" s="10"/>
      <c r="I183" s="10"/>
    </row>
    <row r="184" ht="15" customHeight="1" spans="1:9">
      <c r="A184" s="9"/>
      <c r="B184" s="9"/>
      <c r="C184" s="57" t="s">
        <v>14</v>
      </c>
      <c r="D184" s="57" t="s">
        <v>246</v>
      </c>
      <c r="E184" s="57" t="s">
        <v>247</v>
      </c>
      <c r="F184" s="26">
        <v>406.3</v>
      </c>
      <c r="G184" s="26">
        <v>396.2</v>
      </c>
      <c r="H184" s="10"/>
      <c r="I184" s="10"/>
    </row>
    <row r="185" ht="15" customHeight="1" spans="1:9">
      <c r="A185" s="9"/>
      <c r="B185" s="9"/>
      <c r="C185" s="57" t="s">
        <v>14</v>
      </c>
      <c r="D185" s="57" t="s">
        <v>248</v>
      </c>
      <c r="E185" s="57" t="s">
        <v>16</v>
      </c>
      <c r="F185" s="26">
        <v>423.9</v>
      </c>
      <c r="G185" s="26">
        <v>409.9</v>
      </c>
      <c r="H185" s="10"/>
      <c r="I185" s="10"/>
    </row>
    <row r="186" ht="15" customHeight="1" spans="1:9">
      <c r="A186" s="9"/>
      <c r="B186" s="9"/>
      <c r="C186" s="57" t="s">
        <v>14</v>
      </c>
      <c r="D186" s="57" t="s">
        <v>249</v>
      </c>
      <c r="E186" s="57" t="s">
        <v>16</v>
      </c>
      <c r="F186" s="26">
        <v>439.35</v>
      </c>
      <c r="G186" s="26">
        <v>426.63</v>
      </c>
      <c r="H186" s="10"/>
      <c r="I186" s="10"/>
    </row>
    <row r="187" ht="15" customHeight="1" spans="1:9">
      <c r="A187" s="9"/>
      <c r="B187" s="9"/>
      <c r="C187" s="57" t="s">
        <v>45</v>
      </c>
      <c r="D187" s="57" t="s">
        <v>250</v>
      </c>
      <c r="E187" s="57" t="s">
        <v>16</v>
      </c>
      <c r="F187" s="63">
        <v>354.6</v>
      </c>
      <c r="G187" s="62">
        <v>344.65</v>
      </c>
      <c r="H187" s="10"/>
      <c r="I187" s="10"/>
    </row>
    <row r="188" ht="15" customHeight="1" spans="1:9">
      <c r="A188" s="9"/>
      <c r="B188" s="9"/>
      <c r="C188" s="57" t="s">
        <v>45</v>
      </c>
      <c r="D188" s="57" t="s">
        <v>251</v>
      </c>
      <c r="E188" s="57" t="s">
        <v>16</v>
      </c>
      <c r="F188" s="63">
        <v>370.61</v>
      </c>
      <c r="G188" s="62">
        <v>351.1</v>
      </c>
      <c r="H188" s="10"/>
      <c r="I188" s="10"/>
    </row>
    <row r="189" ht="15" customHeight="1" spans="1:9">
      <c r="A189" s="9"/>
      <c r="B189" s="9"/>
      <c r="C189" s="57" t="s">
        <v>45</v>
      </c>
      <c r="D189" s="57" t="s">
        <v>252</v>
      </c>
      <c r="E189" s="57" t="s">
        <v>16</v>
      </c>
      <c r="F189" s="63">
        <v>389.3</v>
      </c>
      <c r="G189" s="62">
        <v>377.4</v>
      </c>
      <c r="H189" s="10"/>
      <c r="I189" s="10"/>
    </row>
    <row r="190" ht="15" customHeight="1" spans="1:9">
      <c r="A190" s="9"/>
      <c r="B190" s="9"/>
      <c r="C190" s="57" t="s">
        <v>45</v>
      </c>
      <c r="D190" s="57" t="s">
        <v>253</v>
      </c>
      <c r="E190" s="57" t="s">
        <v>16</v>
      </c>
      <c r="F190" s="63">
        <v>402.45</v>
      </c>
      <c r="G190" s="62">
        <v>391.5</v>
      </c>
      <c r="H190" s="10"/>
      <c r="I190" s="10"/>
    </row>
    <row r="191" ht="15" customHeight="1" spans="1:9">
      <c r="A191" s="9"/>
      <c r="B191" s="9"/>
      <c r="C191" s="57" t="s">
        <v>45</v>
      </c>
      <c r="D191" s="57" t="s">
        <v>254</v>
      </c>
      <c r="E191" s="57" t="s">
        <v>247</v>
      </c>
      <c r="F191" s="63">
        <v>419.69</v>
      </c>
      <c r="G191" s="62">
        <v>407.88</v>
      </c>
      <c r="H191" s="10"/>
      <c r="I191" s="10"/>
    </row>
    <row r="192" ht="15" customHeight="1" spans="1:9">
      <c r="A192" s="9"/>
      <c r="B192" s="9"/>
      <c r="C192" s="57" t="s">
        <v>45</v>
      </c>
      <c r="D192" s="57" t="s">
        <v>255</v>
      </c>
      <c r="E192" s="57" t="s">
        <v>247</v>
      </c>
      <c r="F192" s="63">
        <v>436.8</v>
      </c>
      <c r="G192" s="63">
        <v>426.35</v>
      </c>
      <c r="H192" s="10"/>
      <c r="I192" s="10"/>
    </row>
    <row r="193" ht="15" customHeight="1" spans="1:9">
      <c r="A193" s="9"/>
      <c r="B193" s="9"/>
      <c r="C193" s="57" t="s">
        <v>45</v>
      </c>
      <c r="D193" s="57" t="s">
        <v>256</v>
      </c>
      <c r="E193" s="57" t="s">
        <v>247</v>
      </c>
      <c r="F193" s="63">
        <v>456.55</v>
      </c>
      <c r="G193" s="63">
        <v>443.8</v>
      </c>
      <c r="H193" s="10"/>
      <c r="I193" s="10"/>
    </row>
    <row r="194" ht="15" customHeight="1" spans="1:9">
      <c r="A194" s="9"/>
      <c r="B194" s="9"/>
      <c r="C194" s="57" t="s">
        <v>45</v>
      </c>
      <c r="D194" s="57" t="s">
        <v>257</v>
      </c>
      <c r="E194" s="57" t="s">
        <v>247</v>
      </c>
      <c r="F194" s="63">
        <v>475.45</v>
      </c>
      <c r="G194" s="63">
        <v>461.03</v>
      </c>
      <c r="H194" s="10"/>
      <c r="I194" s="10"/>
    </row>
    <row r="195" ht="15" customHeight="1" spans="1:9">
      <c r="A195" s="9"/>
      <c r="B195" s="9"/>
      <c r="C195" s="57" t="s">
        <v>45</v>
      </c>
      <c r="D195" s="57" t="s">
        <v>258</v>
      </c>
      <c r="E195" s="57" t="s">
        <v>247</v>
      </c>
      <c r="F195" s="63">
        <v>493.25</v>
      </c>
      <c r="G195" s="63">
        <v>479.81</v>
      </c>
      <c r="H195" s="10"/>
      <c r="I195" s="10"/>
    </row>
    <row r="196" ht="15" customHeight="1" spans="1:9">
      <c r="A196" s="9"/>
      <c r="B196" s="9"/>
      <c r="C196" s="57" t="s">
        <v>45</v>
      </c>
      <c r="D196" s="57" t="s">
        <v>259</v>
      </c>
      <c r="E196" s="57" t="s">
        <v>247</v>
      </c>
      <c r="F196" s="63">
        <v>510.17</v>
      </c>
      <c r="G196" s="63">
        <v>496.63</v>
      </c>
      <c r="H196" s="10"/>
      <c r="I196" s="10"/>
    </row>
    <row r="197" ht="15" customHeight="1" spans="1:9">
      <c r="A197" s="9"/>
      <c r="B197" s="9"/>
      <c r="C197" s="57" t="s">
        <v>45</v>
      </c>
      <c r="D197" s="57" t="s">
        <v>260</v>
      </c>
      <c r="E197" s="57" t="s">
        <v>247</v>
      </c>
      <c r="F197" s="58">
        <v>351.91</v>
      </c>
      <c r="G197" s="26">
        <v>342.28</v>
      </c>
      <c r="H197" s="10"/>
      <c r="I197" s="10"/>
    </row>
    <row r="198" ht="15" customHeight="1" spans="1:9">
      <c r="A198" s="9"/>
      <c r="B198" s="9"/>
      <c r="C198" s="57" t="s">
        <v>45</v>
      </c>
      <c r="D198" s="57" t="s">
        <v>261</v>
      </c>
      <c r="E198" s="57" t="s">
        <v>247</v>
      </c>
      <c r="F198" s="58">
        <v>368.76</v>
      </c>
      <c r="G198" s="26">
        <v>357.11</v>
      </c>
      <c r="H198" s="10"/>
      <c r="I198" s="10"/>
    </row>
    <row r="199" ht="15" customHeight="1" spans="1:9">
      <c r="A199" s="9"/>
      <c r="B199" s="9"/>
      <c r="C199" s="57" t="s">
        <v>45</v>
      </c>
      <c r="D199" s="57" t="s">
        <v>262</v>
      </c>
      <c r="E199" s="57" t="s">
        <v>247</v>
      </c>
      <c r="F199" s="58">
        <v>384.59</v>
      </c>
      <c r="G199" s="26">
        <v>375.04</v>
      </c>
      <c r="H199" s="10"/>
      <c r="I199" s="10"/>
    </row>
    <row r="200" ht="15" customHeight="1" spans="1:9">
      <c r="A200" s="9"/>
      <c r="B200" s="9"/>
      <c r="C200" s="57" t="s">
        <v>45</v>
      </c>
      <c r="D200" s="57" t="s">
        <v>263</v>
      </c>
      <c r="E200" s="57" t="s">
        <v>247</v>
      </c>
      <c r="F200" s="58">
        <v>398.47</v>
      </c>
      <c r="G200" s="26">
        <v>388.11</v>
      </c>
      <c r="H200" s="10"/>
      <c r="I200" s="10"/>
    </row>
    <row r="201" ht="15" customHeight="1" spans="1:9">
      <c r="A201" s="9"/>
      <c r="B201" s="9"/>
      <c r="C201" s="57" t="s">
        <v>45</v>
      </c>
      <c r="D201" s="57" t="s">
        <v>264</v>
      </c>
      <c r="E201" s="57" t="s">
        <v>247</v>
      </c>
      <c r="F201" s="58">
        <v>414.71</v>
      </c>
      <c r="G201" s="26">
        <v>403.5</v>
      </c>
      <c r="H201" s="10"/>
      <c r="I201" s="10"/>
    </row>
    <row r="202" ht="15" customHeight="1" spans="1:9">
      <c r="A202" s="9"/>
      <c r="B202" s="9"/>
      <c r="C202" s="57" t="s">
        <v>45</v>
      </c>
      <c r="D202" s="57" t="s">
        <v>265</v>
      </c>
      <c r="E202" s="57" t="s">
        <v>247</v>
      </c>
      <c r="F202" s="58">
        <v>430.1</v>
      </c>
      <c r="G202" s="26">
        <v>417.95</v>
      </c>
      <c r="H202" s="10"/>
      <c r="I202" s="10"/>
    </row>
    <row r="203" ht="15" customHeight="1" spans="1:9">
      <c r="A203" s="9"/>
      <c r="B203" s="9"/>
      <c r="C203" s="57" t="s">
        <v>45</v>
      </c>
      <c r="D203" s="57" t="s">
        <v>266</v>
      </c>
      <c r="E203" s="57" t="s">
        <v>247</v>
      </c>
      <c r="F203" s="58">
        <v>446.65</v>
      </c>
      <c r="G203" s="26">
        <v>434.9</v>
      </c>
      <c r="H203" s="10"/>
      <c r="I203" s="10"/>
    </row>
    <row r="204" ht="15" customHeight="1" spans="1:9">
      <c r="A204" s="9"/>
      <c r="B204" s="9"/>
      <c r="C204" s="57" t="s">
        <v>45</v>
      </c>
      <c r="D204" s="57" t="s">
        <v>267</v>
      </c>
      <c r="E204" s="57" t="s">
        <v>247</v>
      </c>
      <c r="F204" s="58">
        <v>461.3</v>
      </c>
      <c r="G204" s="26">
        <v>449.41</v>
      </c>
      <c r="H204" s="10"/>
      <c r="I204" s="10"/>
    </row>
    <row r="205" ht="15" customHeight="1" spans="1:9">
      <c r="A205" s="9"/>
      <c r="B205" s="9"/>
      <c r="C205" s="57" t="s">
        <v>45</v>
      </c>
      <c r="D205" s="57" t="s">
        <v>268</v>
      </c>
      <c r="E205" s="57" t="s">
        <v>247</v>
      </c>
      <c r="F205" s="58">
        <v>474.12</v>
      </c>
      <c r="G205" s="26">
        <v>462.75</v>
      </c>
      <c r="H205" s="10"/>
      <c r="I205" s="10"/>
    </row>
    <row r="206" ht="15" customHeight="1" spans="1:9">
      <c r="A206" s="9"/>
      <c r="B206" s="9"/>
      <c r="C206" s="57" t="s">
        <v>45</v>
      </c>
      <c r="D206" s="57" t="s">
        <v>269</v>
      </c>
      <c r="E206" s="57" t="s">
        <v>247</v>
      </c>
      <c r="F206" s="58">
        <v>489.38</v>
      </c>
      <c r="G206" s="26">
        <v>476.9</v>
      </c>
      <c r="H206" s="10"/>
      <c r="I206" s="10"/>
    </row>
    <row r="207" ht="12.75" customHeight="1" spans="1:9">
      <c r="A207" s="9"/>
      <c r="B207" s="9"/>
      <c r="C207" s="57" t="s">
        <v>35</v>
      </c>
      <c r="D207" s="57" t="s">
        <v>270</v>
      </c>
      <c r="E207" s="57" t="s">
        <v>247</v>
      </c>
      <c r="F207" s="63">
        <v>399.53</v>
      </c>
      <c r="G207" s="63">
        <v>389.85</v>
      </c>
      <c r="H207" s="10"/>
      <c r="I207" s="10"/>
    </row>
    <row r="208" ht="12.75" customHeight="1" spans="1:9">
      <c r="A208" s="9"/>
      <c r="B208" s="9"/>
      <c r="C208" s="57" t="s">
        <v>35</v>
      </c>
      <c r="D208" s="57" t="s">
        <v>271</v>
      </c>
      <c r="E208" s="57" t="s">
        <v>247</v>
      </c>
      <c r="F208" s="63">
        <v>416.55</v>
      </c>
      <c r="G208" s="63">
        <v>404.47</v>
      </c>
      <c r="H208" s="10"/>
      <c r="I208" s="10"/>
    </row>
    <row r="209" ht="12.75" customHeight="1" spans="1:9">
      <c r="A209" s="9"/>
      <c r="B209" s="9"/>
      <c r="C209" s="57" t="s">
        <v>35</v>
      </c>
      <c r="D209" s="57" t="s">
        <v>272</v>
      </c>
      <c r="E209" s="57" t="s">
        <v>247</v>
      </c>
      <c r="F209" s="63">
        <v>430.75</v>
      </c>
      <c r="G209" s="63">
        <v>419.67</v>
      </c>
      <c r="H209" s="10"/>
      <c r="I209" s="10"/>
    </row>
    <row r="210" ht="12.75" customHeight="1" spans="1:9">
      <c r="A210" s="9"/>
      <c r="B210" s="9"/>
      <c r="C210" s="57" t="s">
        <v>35</v>
      </c>
      <c r="D210" s="57" t="s">
        <v>273</v>
      </c>
      <c r="E210" s="57" t="s">
        <v>247</v>
      </c>
      <c r="F210" s="63">
        <v>446.74</v>
      </c>
      <c r="G210" s="63">
        <v>434.93</v>
      </c>
      <c r="H210" s="10"/>
      <c r="I210" s="10"/>
    </row>
    <row r="211" ht="12.75" customHeight="1" spans="1:9">
      <c r="A211" s="9"/>
      <c r="B211" s="9"/>
      <c r="C211" s="57" t="s">
        <v>35</v>
      </c>
      <c r="D211" s="57" t="s">
        <v>274</v>
      </c>
      <c r="E211" s="57" t="s">
        <v>247</v>
      </c>
      <c r="F211" s="63">
        <v>460.8</v>
      </c>
      <c r="G211" s="63">
        <v>448.13</v>
      </c>
      <c r="H211" s="10"/>
      <c r="I211" s="10"/>
    </row>
    <row r="212" ht="15" customHeight="1" spans="1:9">
      <c r="A212" s="9">
        <v>8</v>
      </c>
      <c r="B212" s="9" t="s">
        <v>241</v>
      </c>
      <c r="C212" s="57" t="s">
        <v>35</v>
      </c>
      <c r="D212" s="57" t="s">
        <v>275</v>
      </c>
      <c r="E212" s="57" t="s">
        <v>247</v>
      </c>
      <c r="F212" s="63">
        <v>474.98</v>
      </c>
      <c r="G212" s="63">
        <v>461.32</v>
      </c>
      <c r="H212" s="10" t="s">
        <v>243</v>
      </c>
      <c r="I212" s="10"/>
    </row>
    <row r="213" ht="15" customHeight="1" spans="1:9">
      <c r="A213" s="9"/>
      <c r="B213" s="9"/>
      <c r="C213" s="57" t="s">
        <v>35</v>
      </c>
      <c r="D213" s="57" t="s">
        <v>276</v>
      </c>
      <c r="E213" s="57" t="s">
        <v>247</v>
      </c>
      <c r="F213" s="63">
        <v>491.83</v>
      </c>
      <c r="G213" s="63">
        <v>477.73</v>
      </c>
      <c r="H213" s="10"/>
      <c r="I213" s="10"/>
    </row>
    <row r="214" ht="15" customHeight="1" spans="1:9">
      <c r="A214" s="9"/>
      <c r="B214" s="9"/>
      <c r="C214" s="57" t="s">
        <v>35</v>
      </c>
      <c r="D214" s="57" t="s">
        <v>277</v>
      </c>
      <c r="E214" s="57" t="s">
        <v>247</v>
      </c>
      <c r="F214" s="63">
        <v>398.34</v>
      </c>
      <c r="G214" s="63">
        <v>387.75</v>
      </c>
      <c r="H214" s="10"/>
      <c r="I214" s="10"/>
    </row>
    <row r="215" ht="15" customHeight="1" spans="1:9">
      <c r="A215" s="9"/>
      <c r="B215" s="9"/>
      <c r="C215" s="57" t="s">
        <v>35</v>
      </c>
      <c r="D215" s="57" t="s">
        <v>278</v>
      </c>
      <c r="E215" s="57" t="s">
        <v>247</v>
      </c>
      <c r="F215" s="63">
        <v>412.65</v>
      </c>
      <c r="G215" s="63">
        <v>402.66</v>
      </c>
      <c r="H215" s="10"/>
      <c r="I215" s="10"/>
    </row>
    <row r="216" ht="15" customHeight="1" spans="1:9">
      <c r="A216" s="9"/>
      <c r="B216" s="9"/>
      <c r="C216" s="57" t="s">
        <v>35</v>
      </c>
      <c r="D216" s="57" t="s">
        <v>279</v>
      </c>
      <c r="E216" s="57" t="s">
        <v>247</v>
      </c>
      <c r="F216" s="63">
        <v>428.98</v>
      </c>
      <c r="G216" s="63">
        <v>417.64</v>
      </c>
      <c r="H216" s="10"/>
      <c r="I216" s="10"/>
    </row>
    <row r="217" ht="15" customHeight="1" spans="1:9">
      <c r="A217" s="9"/>
      <c r="B217" s="9"/>
      <c r="C217" s="57" t="s">
        <v>35</v>
      </c>
      <c r="D217" s="57" t="s">
        <v>280</v>
      </c>
      <c r="E217" s="57" t="s">
        <v>247</v>
      </c>
      <c r="F217" s="63">
        <v>444.25</v>
      </c>
      <c r="G217" s="63">
        <v>432.75</v>
      </c>
      <c r="H217" s="10"/>
      <c r="I217" s="10"/>
    </row>
    <row r="218" ht="15" customHeight="1" spans="1:9">
      <c r="A218" s="9"/>
      <c r="B218" s="9"/>
      <c r="C218" s="57" t="s">
        <v>35</v>
      </c>
      <c r="D218" s="57" t="s">
        <v>281</v>
      </c>
      <c r="E218" s="57" t="s">
        <v>247</v>
      </c>
      <c r="F218" s="63">
        <v>459.08</v>
      </c>
      <c r="G218" s="63">
        <v>447.15</v>
      </c>
      <c r="H218" s="10"/>
      <c r="I218" s="10"/>
    </row>
    <row r="219" ht="15" customHeight="1" spans="1:9">
      <c r="A219" s="9"/>
      <c r="B219" s="9"/>
      <c r="C219" s="57" t="s">
        <v>35</v>
      </c>
      <c r="D219" s="57" t="s">
        <v>282</v>
      </c>
      <c r="E219" s="57" t="s">
        <v>247</v>
      </c>
      <c r="F219" s="63">
        <v>474.76</v>
      </c>
      <c r="G219" s="63">
        <v>459.25</v>
      </c>
      <c r="H219" s="10"/>
      <c r="I219" s="10"/>
    </row>
    <row r="220" ht="15" customHeight="1" spans="1:9">
      <c r="A220" s="9"/>
      <c r="B220" s="9"/>
      <c r="C220" s="57" t="s">
        <v>35</v>
      </c>
      <c r="D220" s="57" t="s">
        <v>283</v>
      </c>
      <c r="E220" s="57" t="s">
        <v>247</v>
      </c>
      <c r="F220" s="63">
        <v>489.26</v>
      </c>
      <c r="G220" s="63">
        <v>475.93</v>
      </c>
      <c r="H220" s="10"/>
      <c r="I220" s="10"/>
    </row>
    <row r="221" ht="24" customHeight="1" spans="1:9">
      <c r="A221" s="37">
        <v>9</v>
      </c>
      <c r="B221" s="37" t="s">
        <v>284</v>
      </c>
      <c r="C221" s="16" t="s">
        <v>35</v>
      </c>
      <c r="D221" s="14" t="s">
        <v>285</v>
      </c>
      <c r="E221" s="20" t="s">
        <v>16</v>
      </c>
      <c r="F221" s="26">
        <f>G221*1.03</f>
        <v>381.1</v>
      </c>
      <c r="G221" s="17">
        <v>370</v>
      </c>
      <c r="H221" s="38" t="s">
        <v>215</v>
      </c>
      <c r="I221" s="51"/>
    </row>
    <row r="222" ht="24" customHeight="1" spans="1:9">
      <c r="A222" s="37"/>
      <c r="B222" s="37"/>
      <c r="C222" s="16" t="s">
        <v>35</v>
      </c>
      <c r="D222" s="16" t="s">
        <v>36</v>
      </c>
      <c r="E222" s="20" t="s">
        <v>16</v>
      </c>
      <c r="F222" s="26">
        <f>G222*1.03</f>
        <v>401.7</v>
      </c>
      <c r="G222" s="17">
        <v>390</v>
      </c>
      <c r="H222" s="38"/>
      <c r="I222" s="40"/>
    </row>
    <row r="223" ht="24" customHeight="1" spans="1:9">
      <c r="A223" s="37"/>
      <c r="B223" s="37"/>
      <c r="C223" s="16" t="s">
        <v>35</v>
      </c>
      <c r="D223" s="16" t="s">
        <v>39</v>
      </c>
      <c r="E223" s="20" t="s">
        <v>16</v>
      </c>
      <c r="F223" s="26">
        <f>G223*1.03</f>
        <v>422.3</v>
      </c>
      <c r="G223" s="67">
        <v>410</v>
      </c>
      <c r="H223" s="38"/>
      <c r="I223" s="40"/>
    </row>
    <row r="224" ht="24" customHeight="1" spans="1:9">
      <c r="A224" s="37"/>
      <c r="B224" s="37"/>
      <c r="C224" s="68" t="s">
        <v>35</v>
      </c>
      <c r="D224" s="16" t="s">
        <v>40</v>
      </c>
      <c r="E224" s="20" t="s">
        <v>16</v>
      </c>
      <c r="F224" s="26">
        <f>G224*1.03</f>
        <v>442.9</v>
      </c>
      <c r="G224" s="17">
        <v>430</v>
      </c>
      <c r="H224" s="38"/>
      <c r="I224" s="40"/>
    </row>
    <row r="225" ht="24" customHeight="1" spans="1:9">
      <c r="A225" s="37"/>
      <c r="B225" s="37"/>
      <c r="C225" s="68" t="s">
        <v>35</v>
      </c>
      <c r="D225" s="16" t="s">
        <v>41</v>
      </c>
      <c r="E225" s="20" t="s">
        <v>16</v>
      </c>
      <c r="F225" s="26">
        <f>G225*1.03</f>
        <v>463.5</v>
      </c>
      <c r="G225" s="17">
        <v>450</v>
      </c>
      <c r="H225" s="38"/>
      <c r="I225" s="40"/>
    </row>
    <row r="226" ht="24" customHeight="1" spans="1:9">
      <c r="A226" s="37"/>
      <c r="B226" s="37"/>
      <c r="C226" s="68" t="s">
        <v>35</v>
      </c>
      <c r="D226" s="16" t="s">
        <v>42</v>
      </c>
      <c r="E226" s="20" t="s">
        <v>16</v>
      </c>
      <c r="F226" s="26">
        <f>G226*1.03</f>
        <v>484.1</v>
      </c>
      <c r="G226" s="17">
        <v>470</v>
      </c>
      <c r="H226" s="38"/>
      <c r="I226" s="40"/>
    </row>
    <row r="227" ht="24" customHeight="1" spans="1:9">
      <c r="A227" s="37"/>
      <c r="B227" s="37"/>
      <c r="C227" s="68" t="s">
        <v>35</v>
      </c>
      <c r="D227" s="16" t="s">
        <v>43</v>
      </c>
      <c r="E227" s="20" t="s">
        <v>16</v>
      </c>
      <c r="F227" s="26">
        <f>G227*1.03</f>
        <v>504.7</v>
      </c>
      <c r="G227" s="17">
        <v>490</v>
      </c>
      <c r="H227" s="38"/>
      <c r="I227" s="40"/>
    </row>
    <row r="228" ht="24" customHeight="1" spans="1:9">
      <c r="A228" s="37"/>
      <c r="B228" s="37"/>
      <c r="C228" s="68" t="s">
        <v>35</v>
      </c>
      <c r="D228" s="16" t="s">
        <v>44</v>
      </c>
      <c r="E228" s="20" t="s">
        <v>16</v>
      </c>
      <c r="F228" s="26">
        <f>G228*1.03</f>
        <v>525.3</v>
      </c>
      <c r="G228" s="17">
        <v>510</v>
      </c>
      <c r="H228" s="38"/>
      <c r="I228" s="40"/>
    </row>
    <row r="229" ht="21" customHeight="1" spans="1:9">
      <c r="A229" s="37"/>
      <c r="B229" s="37"/>
      <c r="C229" s="68" t="s">
        <v>45</v>
      </c>
      <c r="D229" s="16" t="s">
        <v>46</v>
      </c>
      <c r="E229" s="20" t="s">
        <v>16</v>
      </c>
      <c r="F229" s="26">
        <f>G229*1.03</f>
        <v>370.8</v>
      </c>
      <c r="G229" s="17">
        <v>360</v>
      </c>
      <c r="H229" s="38"/>
      <c r="I229" s="40"/>
    </row>
    <row r="230" ht="21" customHeight="1" spans="1:9">
      <c r="A230" s="45"/>
      <c r="B230" s="45"/>
      <c r="C230" s="68" t="s">
        <v>45</v>
      </c>
      <c r="D230" s="16" t="s">
        <v>47</v>
      </c>
      <c r="E230" s="20" t="s">
        <v>16</v>
      </c>
      <c r="F230" s="26">
        <f>G230*1.03</f>
        <v>391.4</v>
      </c>
      <c r="G230" s="17">
        <v>380</v>
      </c>
      <c r="H230" s="38"/>
      <c r="I230" s="40"/>
    </row>
    <row r="231" ht="21" customHeight="1" spans="1:9">
      <c r="A231" s="31">
        <v>9</v>
      </c>
      <c r="B231" s="31" t="s">
        <v>284</v>
      </c>
      <c r="C231" s="68" t="s">
        <v>45</v>
      </c>
      <c r="D231" s="16" t="s">
        <v>48</v>
      </c>
      <c r="E231" s="20" t="s">
        <v>16</v>
      </c>
      <c r="F231" s="26">
        <f>G231*1.03</f>
        <v>401.7</v>
      </c>
      <c r="G231" s="17">
        <v>390</v>
      </c>
      <c r="H231" s="38"/>
      <c r="I231" s="40"/>
    </row>
    <row r="232" ht="21" customHeight="1" spans="1:9">
      <c r="A232" s="37"/>
      <c r="B232" s="37"/>
      <c r="C232" s="68" t="s">
        <v>45</v>
      </c>
      <c r="D232" s="16" t="s">
        <v>49</v>
      </c>
      <c r="E232" s="20" t="s">
        <v>16</v>
      </c>
      <c r="F232" s="26">
        <f>G232*1.03</f>
        <v>412</v>
      </c>
      <c r="G232" s="17">
        <v>400</v>
      </c>
      <c r="H232" s="38"/>
      <c r="I232" s="40"/>
    </row>
    <row r="233" ht="21" customHeight="1" spans="1:9">
      <c r="A233" s="37"/>
      <c r="B233" s="37"/>
      <c r="C233" s="68" t="s">
        <v>45</v>
      </c>
      <c r="D233" s="16" t="s">
        <v>50</v>
      </c>
      <c r="E233" s="20" t="s">
        <v>16</v>
      </c>
      <c r="F233" s="26">
        <f>G233*1.03</f>
        <v>453.2</v>
      </c>
      <c r="G233" s="17">
        <v>440</v>
      </c>
      <c r="H233" s="38"/>
      <c r="I233" s="40"/>
    </row>
    <row r="234" ht="21" customHeight="1" spans="1:9">
      <c r="A234" s="37"/>
      <c r="B234" s="37"/>
      <c r="C234" s="68" t="s">
        <v>45</v>
      </c>
      <c r="D234" s="16" t="s">
        <v>51</v>
      </c>
      <c r="E234" s="20" t="s">
        <v>16</v>
      </c>
      <c r="F234" s="26">
        <f>G234*1.03</f>
        <v>463.5</v>
      </c>
      <c r="G234" s="17">
        <v>450</v>
      </c>
      <c r="H234" s="38"/>
      <c r="I234" s="40"/>
    </row>
    <row r="235" ht="21" customHeight="1" spans="1:9">
      <c r="A235" s="37"/>
      <c r="B235" s="37"/>
      <c r="C235" s="68" t="s">
        <v>45</v>
      </c>
      <c r="D235" s="16" t="s">
        <v>52</v>
      </c>
      <c r="E235" s="20" t="s">
        <v>16</v>
      </c>
      <c r="F235" s="26">
        <f>G235*1.03</f>
        <v>473.8</v>
      </c>
      <c r="G235" s="17">
        <v>460</v>
      </c>
      <c r="H235" s="38"/>
      <c r="I235" s="40"/>
    </row>
    <row r="236" ht="21" customHeight="1" spans="1:9">
      <c r="A236" s="37"/>
      <c r="B236" s="37"/>
      <c r="C236" s="68" t="s">
        <v>45</v>
      </c>
      <c r="D236" s="16" t="s">
        <v>53</v>
      </c>
      <c r="E236" s="20" t="s">
        <v>16</v>
      </c>
      <c r="F236" s="26">
        <f>G236*1.03</f>
        <v>494.4</v>
      </c>
      <c r="G236" s="17">
        <v>480</v>
      </c>
      <c r="H236" s="46"/>
      <c r="I236" s="40"/>
    </row>
    <row r="237" ht="27" customHeight="1" spans="1:9">
      <c r="A237" s="37"/>
      <c r="B237" s="37"/>
      <c r="C237" s="68" t="s">
        <v>25</v>
      </c>
      <c r="D237" s="16" t="s">
        <v>29</v>
      </c>
      <c r="E237" s="20" t="s">
        <v>16</v>
      </c>
      <c r="F237" s="26">
        <f>G237*1.03</f>
        <v>1277.2</v>
      </c>
      <c r="G237" s="17">
        <v>1240</v>
      </c>
      <c r="H237" s="36" t="s">
        <v>286</v>
      </c>
      <c r="I237" s="40"/>
    </row>
    <row r="238" ht="27" customHeight="1" spans="1:9">
      <c r="A238" s="37"/>
      <c r="B238" s="37"/>
      <c r="C238" s="68" t="s">
        <v>30</v>
      </c>
      <c r="D238" s="16" t="s">
        <v>33</v>
      </c>
      <c r="E238" s="20" t="s">
        <v>16</v>
      </c>
      <c r="F238" s="26">
        <f>G238*1.03</f>
        <v>1071.2</v>
      </c>
      <c r="G238" s="17">
        <v>1040</v>
      </c>
      <c r="H238" s="38"/>
      <c r="I238" s="40"/>
    </row>
    <row r="239" ht="27" customHeight="1" spans="1:9">
      <c r="A239" s="37"/>
      <c r="B239" s="37"/>
      <c r="C239" s="68" t="s">
        <v>287</v>
      </c>
      <c r="D239" s="16" t="s">
        <v>288</v>
      </c>
      <c r="E239" s="20" t="s">
        <v>16</v>
      </c>
      <c r="F239" s="26">
        <f>G239*1.03</f>
        <v>1431.7</v>
      </c>
      <c r="G239" s="17">
        <v>1390</v>
      </c>
      <c r="H239" s="46"/>
      <c r="I239" s="40"/>
    </row>
    <row r="240" ht="15.95" customHeight="1" spans="1:9">
      <c r="A240" s="36">
        <v>10</v>
      </c>
      <c r="B240" s="36" t="s">
        <v>289</v>
      </c>
      <c r="C240" s="69" t="s">
        <v>290</v>
      </c>
      <c r="D240" s="70" t="s">
        <v>291</v>
      </c>
      <c r="E240" s="71" t="s">
        <v>16</v>
      </c>
      <c r="F240" s="72">
        <v>354.04</v>
      </c>
      <c r="G240" s="72">
        <v>313.31</v>
      </c>
      <c r="H240" s="36" t="s">
        <v>292</v>
      </c>
      <c r="I240" s="42"/>
    </row>
    <row r="241" ht="15.95" customHeight="1" spans="1:9">
      <c r="A241" s="38"/>
      <c r="B241" s="38"/>
      <c r="C241" s="69" t="s">
        <v>290</v>
      </c>
      <c r="D241" s="73" t="s">
        <v>293</v>
      </c>
      <c r="E241" s="71" t="s">
        <v>16</v>
      </c>
      <c r="F241" s="72">
        <v>370.03</v>
      </c>
      <c r="G241" s="72">
        <v>327.46</v>
      </c>
      <c r="H241" s="38"/>
      <c r="I241" s="43"/>
    </row>
    <row r="242" ht="15.95" customHeight="1" spans="1:9">
      <c r="A242" s="38"/>
      <c r="B242" s="38"/>
      <c r="C242" s="69" t="s">
        <v>290</v>
      </c>
      <c r="D242" s="73" t="s">
        <v>294</v>
      </c>
      <c r="E242" s="71" t="s">
        <v>16</v>
      </c>
      <c r="F242" s="72">
        <v>385.19</v>
      </c>
      <c r="G242" s="72">
        <v>340.88</v>
      </c>
      <c r="H242" s="38"/>
      <c r="I242" s="43"/>
    </row>
    <row r="243" ht="15.95" customHeight="1" spans="1:9">
      <c r="A243" s="38"/>
      <c r="B243" s="38"/>
      <c r="C243" s="69" t="s">
        <v>290</v>
      </c>
      <c r="D243" s="73" t="s">
        <v>295</v>
      </c>
      <c r="E243" s="71" t="s">
        <v>16</v>
      </c>
      <c r="F243" s="72">
        <v>397.75</v>
      </c>
      <c r="G243" s="72">
        <v>351.99</v>
      </c>
      <c r="H243" s="38"/>
      <c r="I243" s="43"/>
    </row>
    <row r="244" ht="15.95" customHeight="1" spans="1:9">
      <c r="A244" s="38"/>
      <c r="B244" s="38"/>
      <c r="C244" s="69" t="s">
        <v>290</v>
      </c>
      <c r="D244" s="73" t="s">
        <v>296</v>
      </c>
      <c r="E244" s="71" t="s">
        <v>16</v>
      </c>
      <c r="F244" s="72">
        <v>415.52</v>
      </c>
      <c r="G244" s="72">
        <v>367.72</v>
      </c>
      <c r="H244" s="38"/>
      <c r="I244" s="43"/>
    </row>
    <row r="245" ht="15.95" customHeight="1" spans="1:9">
      <c r="A245" s="38"/>
      <c r="B245" s="38"/>
      <c r="C245" s="69" t="s">
        <v>290</v>
      </c>
      <c r="D245" s="73" t="s">
        <v>297</v>
      </c>
      <c r="E245" s="71" t="s">
        <v>16</v>
      </c>
      <c r="F245" s="72">
        <v>431.26</v>
      </c>
      <c r="G245" s="72">
        <v>381.65</v>
      </c>
      <c r="H245" s="38"/>
      <c r="I245" s="43"/>
    </row>
    <row r="246" ht="15.95" customHeight="1" spans="1:9">
      <c r="A246" s="38"/>
      <c r="B246" s="38"/>
      <c r="C246" s="69" t="s">
        <v>290</v>
      </c>
      <c r="D246" s="73" t="s">
        <v>298</v>
      </c>
      <c r="E246" s="71" t="s">
        <v>16</v>
      </c>
      <c r="F246" s="72">
        <v>447.66</v>
      </c>
      <c r="G246" s="72">
        <v>396.16</v>
      </c>
      <c r="H246" s="38"/>
      <c r="I246" s="43"/>
    </row>
    <row r="247" ht="15.95" customHeight="1" spans="1:9">
      <c r="A247" s="38"/>
      <c r="B247" s="38"/>
      <c r="C247" s="69" t="s">
        <v>290</v>
      </c>
      <c r="D247" s="73" t="s">
        <v>299</v>
      </c>
      <c r="E247" s="71" t="s">
        <v>16</v>
      </c>
      <c r="F247" s="72">
        <v>465.05</v>
      </c>
      <c r="G247" s="72">
        <v>411.55</v>
      </c>
      <c r="H247" s="46"/>
      <c r="I247" s="43"/>
    </row>
    <row r="248" ht="15" customHeight="1" spans="1:9">
      <c r="A248" s="38"/>
      <c r="B248" s="38"/>
      <c r="C248" s="69" t="s">
        <v>238</v>
      </c>
      <c r="D248" s="73" t="s">
        <v>300</v>
      </c>
      <c r="E248" s="71" t="s">
        <v>16</v>
      </c>
      <c r="F248" s="72">
        <v>1313.38</v>
      </c>
      <c r="G248" s="72">
        <v>1162.28</v>
      </c>
      <c r="H248" s="36" t="s">
        <v>301</v>
      </c>
      <c r="I248" s="43"/>
    </row>
    <row r="249" ht="15" customHeight="1" spans="1:9">
      <c r="A249" s="38"/>
      <c r="B249" s="38"/>
      <c r="C249" s="69" t="s">
        <v>238</v>
      </c>
      <c r="D249" s="73" t="s">
        <v>302</v>
      </c>
      <c r="E249" s="71" t="s">
        <v>16</v>
      </c>
      <c r="F249" s="72">
        <v>1272.96</v>
      </c>
      <c r="G249" s="72">
        <v>1126.51</v>
      </c>
      <c r="H249" s="38"/>
      <c r="I249" s="43"/>
    </row>
    <row r="250" ht="15" customHeight="1" spans="1:9">
      <c r="A250" s="38"/>
      <c r="B250" s="38"/>
      <c r="C250" s="69" t="s">
        <v>238</v>
      </c>
      <c r="D250" s="73" t="s">
        <v>303</v>
      </c>
      <c r="E250" s="71" t="s">
        <v>16</v>
      </c>
      <c r="F250" s="72">
        <v>1229.88</v>
      </c>
      <c r="G250" s="72">
        <v>1088.39</v>
      </c>
      <c r="H250" s="38"/>
      <c r="I250" s="43"/>
    </row>
    <row r="251" ht="15" customHeight="1" spans="1:9">
      <c r="A251" s="38"/>
      <c r="B251" s="38"/>
      <c r="C251" s="69" t="s">
        <v>238</v>
      </c>
      <c r="D251" s="73" t="s">
        <v>304</v>
      </c>
      <c r="E251" s="71" t="s">
        <v>16</v>
      </c>
      <c r="F251" s="72">
        <v>1162.5</v>
      </c>
      <c r="G251" s="72">
        <v>1028.76</v>
      </c>
      <c r="H251" s="38"/>
      <c r="I251" s="43"/>
    </row>
    <row r="252" ht="15" customHeight="1" spans="1:9">
      <c r="A252" s="38"/>
      <c r="B252" s="38"/>
      <c r="C252" s="69" t="s">
        <v>238</v>
      </c>
      <c r="D252" s="73" t="s">
        <v>305</v>
      </c>
      <c r="E252" s="71" t="s">
        <v>16</v>
      </c>
      <c r="F252" s="72">
        <v>1097.21</v>
      </c>
      <c r="G252" s="72">
        <v>970.98</v>
      </c>
      <c r="H252" s="38"/>
      <c r="I252" s="43"/>
    </row>
    <row r="253" ht="15" customHeight="1" spans="1:9">
      <c r="A253" s="38"/>
      <c r="B253" s="38"/>
      <c r="C253" s="69" t="s">
        <v>238</v>
      </c>
      <c r="D253" s="73" t="s">
        <v>306</v>
      </c>
      <c r="E253" s="71" t="s">
        <v>16</v>
      </c>
      <c r="F253" s="72">
        <v>1448.98</v>
      </c>
      <c r="G253" s="72">
        <v>1282.28</v>
      </c>
      <c r="H253" s="38"/>
      <c r="I253" s="43"/>
    </row>
    <row r="254" ht="15" customHeight="1" spans="1:9">
      <c r="A254" s="38"/>
      <c r="B254" s="38"/>
      <c r="C254" s="69" t="s">
        <v>238</v>
      </c>
      <c r="D254" s="73" t="s">
        <v>307</v>
      </c>
      <c r="E254" s="71" t="s">
        <v>16</v>
      </c>
      <c r="F254" s="72">
        <v>1397.26</v>
      </c>
      <c r="G254" s="72">
        <v>1236.51</v>
      </c>
      <c r="H254" s="38"/>
      <c r="I254" s="43"/>
    </row>
    <row r="255" ht="14.25" customHeight="1" spans="1:9">
      <c r="A255" s="38"/>
      <c r="B255" s="38"/>
      <c r="C255" s="69" t="s">
        <v>238</v>
      </c>
      <c r="D255" s="73" t="s">
        <v>308</v>
      </c>
      <c r="E255" s="71" t="s">
        <v>16</v>
      </c>
      <c r="F255" s="72">
        <v>1342.88</v>
      </c>
      <c r="G255" s="72">
        <v>1188.39</v>
      </c>
      <c r="H255" s="38"/>
      <c r="I255" s="43"/>
    </row>
    <row r="256" ht="14.25" customHeight="1" spans="1:9">
      <c r="A256" s="38"/>
      <c r="B256" s="38"/>
      <c r="C256" s="69" t="s">
        <v>238</v>
      </c>
      <c r="D256" s="73" t="s">
        <v>309</v>
      </c>
      <c r="E256" s="71" t="s">
        <v>16</v>
      </c>
      <c r="F256" s="72">
        <v>1264.2</v>
      </c>
      <c r="G256" s="72">
        <v>1118.76</v>
      </c>
      <c r="H256" s="38"/>
      <c r="I256" s="43"/>
    </row>
    <row r="257" ht="14.25" customHeight="1" spans="1:9">
      <c r="A257" s="38"/>
      <c r="B257" s="38"/>
      <c r="C257" s="69" t="s">
        <v>238</v>
      </c>
      <c r="D257" s="73" t="s">
        <v>310</v>
      </c>
      <c r="E257" s="71" t="s">
        <v>16</v>
      </c>
      <c r="F257" s="72">
        <v>1187.61</v>
      </c>
      <c r="G257" s="72">
        <v>1050.98</v>
      </c>
      <c r="H257" s="38"/>
      <c r="I257" s="43"/>
    </row>
    <row r="258" ht="14.25" customHeight="1" spans="1:9">
      <c r="A258" s="38"/>
      <c r="B258" s="38"/>
      <c r="C258" s="69" t="s">
        <v>238</v>
      </c>
      <c r="D258" s="73" t="s">
        <v>311</v>
      </c>
      <c r="E258" s="71" t="s">
        <v>16</v>
      </c>
      <c r="F258" s="72">
        <v>1713.66</v>
      </c>
      <c r="G258" s="72">
        <v>1516.51</v>
      </c>
      <c r="H258" s="38"/>
      <c r="I258" s="43"/>
    </row>
    <row r="259" ht="14.25" customHeight="1" spans="1:9">
      <c r="A259" s="38"/>
      <c r="B259" s="38"/>
      <c r="C259" s="69" t="s">
        <v>238</v>
      </c>
      <c r="D259" s="73" t="s">
        <v>312</v>
      </c>
      <c r="E259" s="71" t="s">
        <v>16</v>
      </c>
      <c r="F259" s="72">
        <v>1659.28</v>
      </c>
      <c r="G259" s="72">
        <v>1468.39</v>
      </c>
      <c r="H259" s="38"/>
      <c r="I259" s="43"/>
    </row>
    <row r="260" ht="14.25" customHeight="1" spans="1:9">
      <c r="A260" s="38"/>
      <c r="B260" s="38"/>
      <c r="C260" s="69" t="s">
        <v>238</v>
      </c>
      <c r="D260" s="73" t="s">
        <v>313</v>
      </c>
      <c r="E260" s="71" t="s">
        <v>16</v>
      </c>
      <c r="F260" s="72">
        <v>1029.88</v>
      </c>
      <c r="G260" s="72">
        <v>911.4</v>
      </c>
      <c r="H260" s="38"/>
      <c r="I260" s="43"/>
    </row>
    <row r="261" ht="14.25" customHeight="1" spans="1:9">
      <c r="A261" s="38"/>
      <c r="B261" s="38"/>
      <c r="C261" s="69" t="s">
        <v>238</v>
      </c>
      <c r="D261" s="73" t="s">
        <v>314</v>
      </c>
      <c r="E261" s="71" t="s">
        <v>16</v>
      </c>
      <c r="F261" s="72">
        <v>1627.88</v>
      </c>
      <c r="G261" s="72">
        <v>1440.6</v>
      </c>
      <c r="H261" s="38"/>
      <c r="I261" s="43"/>
    </row>
    <row r="262" ht="14.25" customHeight="1" spans="1:9">
      <c r="A262" s="38"/>
      <c r="B262" s="38"/>
      <c r="C262" s="69" t="s">
        <v>238</v>
      </c>
      <c r="D262" s="73" t="s">
        <v>315</v>
      </c>
      <c r="E262" s="71" t="s">
        <v>16</v>
      </c>
      <c r="F262" s="72">
        <v>1579.15</v>
      </c>
      <c r="G262" s="72">
        <v>1397.48</v>
      </c>
      <c r="H262" s="38"/>
      <c r="I262" s="43"/>
    </row>
    <row r="263" ht="14.25" customHeight="1" spans="1:9">
      <c r="A263" s="38"/>
      <c r="B263" s="38"/>
      <c r="C263" s="69" t="s">
        <v>238</v>
      </c>
      <c r="D263" s="73" t="s">
        <v>316</v>
      </c>
      <c r="E263" s="71" t="s">
        <v>16</v>
      </c>
      <c r="F263" s="72">
        <v>1516.58</v>
      </c>
      <c r="G263" s="72">
        <v>1342.11</v>
      </c>
      <c r="H263" s="38"/>
      <c r="I263" s="43"/>
    </row>
    <row r="264" ht="14.25" customHeight="1" spans="1:9">
      <c r="A264" s="38"/>
      <c r="B264" s="38"/>
      <c r="C264" s="69" t="s">
        <v>238</v>
      </c>
      <c r="D264" s="73" t="s">
        <v>317</v>
      </c>
      <c r="E264" s="71" t="s">
        <v>16</v>
      </c>
      <c r="F264" s="72">
        <v>1453.46</v>
      </c>
      <c r="G264" s="72">
        <v>1286.25</v>
      </c>
      <c r="H264" s="38"/>
      <c r="I264" s="43"/>
    </row>
    <row r="265" ht="14.25" customHeight="1" spans="1:9">
      <c r="A265" s="38"/>
      <c r="B265" s="38"/>
      <c r="C265" s="69" t="s">
        <v>238</v>
      </c>
      <c r="D265" s="73" t="s">
        <v>318</v>
      </c>
      <c r="E265" s="71" t="s">
        <v>16</v>
      </c>
      <c r="F265" s="72">
        <v>1752.18</v>
      </c>
      <c r="G265" s="72">
        <v>1550.6</v>
      </c>
      <c r="H265" s="38"/>
      <c r="I265" s="43"/>
    </row>
    <row r="266" ht="14.25" customHeight="1" spans="1:9">
      <c r="A266" s="38"/>
      <c r="B266" s="38"/>
      <c r="C266" s="69" t="s">
        <v>238</v>
      </c>
      <c r="D266" s="73" t="s">
        <v>319</v>
      </c>
      <c r="E266" s="71" t="s">
        <v>16</v>
      </c>
      <c r="F266" s="72">
        <v>1692.15</v>
      </c>
      <c r="G266" s="72">
        <v>1497.48</v>
      </c>
      <c r="H266" s="38"/>
      <c r="I266" s="43"/>
    </row>
    <row r="267" ht="14.25" customHeight="1" spans="1:9">
      <c r="A267" s="38"/>
      <c r="B267" s="38"/>
      <c r="C267" s="69" t="s">
        <v>238</v>
      </c>
      <c r="D267" s="73" t="s">
        <v>320</v>
      </c>
      <c r="E267" s="71" t="s">
        <v>16</v>
      </c>
      <c r="F267" s="72">
        <v>1618.28</v>
      </c>
      <c r="G267" s="72">
        <v>1432.11</v>
      </c>
      <c r="H267" s="38"/>
      <c r="I267" s="43"/>
    </row>
    <row r="268" ht="14.25" customHeight="1" spans="1:9">
      <c r="A268" s="38"/>
      <c r="B268" s="38"/>
      <c r="C268" s="69" t="s">
        <v>238</v>
      </c>
      <c r="D268" s="73" t="s">
        <v>321</v>
      </c>
      <c r="E268" s="71" t="s">
        <v>16</v>
      </c>
      <c r="F268" s="72">
        <v>1543.86</v>
      </c>
      <c r="G268" s="72">
        <v>1366.25</v>
      </c>
      <c r="H268" s="38"/>
      <c r="I268" s="43"/>
    </row>
    <row r="269" ht="14.25" customHeight="1" spans="1:9">
      <c r="A269" s="38"/>
      <c r="B269" s="38"/>
      <c r="C269" s="69" t="s">
        <v>238</v>
      </c>
      <c r="D269" s="73" t="s">
        <v>322</v>
      </c>
      <c r="E269" s="71" t="s">
        <v>16</v>
      </c>
      <c r="F269" s="72">
        <v>2068.58</v>
      </c>
      <c r="G269" s="72">
        <v>1830.6</v>
      </c>
      <c r="H269" s="38"/>
      <c r="I269" s="43"/>
    </row>
    <row r="270" ht="14.25" customHeight="1" spans="1:9">
      <c r="A270" s="46"/>
      <c r="B270" s="46"/>
      <c r="C270" s="69" t="s">
        <v>238</v>
      </c>
      <c r="D270" s="73" t="s">
        <v>323</v>
      </c>
      <c r="E270" s="71" t="s">
        <v>16</v>
      </c>
      <c r="F270" s="72">
        <v>2008.55</v>
      </c>
      <c r="G270" s="72">
        <v>1777.48</v>
      </c>
      <c r="H270" s="46"/>
      <c r="I270" s="51"/>
    </row>
    <row r="271" ht="14.25" customHeight="1" spans="1:9">
      <c r="A271" s="9">
        <v>11</v>
      </c>
      <c r="B271" s="9" t="s">
        <v>324</v>
      </c>
      <c r="C271" s="74" t="s">
        <v>183</v>
      </c>
      <c r="D271" s="75" t="s">
        <v>325</v>
      </c>
      <c r="E271" s="76" t="s">
        <v>16</v>
      </c>
      <c r="F271" s="77">
        <f>G271*1.13</f>
        <v>420.36</v>
      </c>
      <c r="G271" s="76">
        <v>372</v>
      </c>
      <c r="H271" s="36" t="s">
        <v>326</v>
      </c>
      <c r="I271" s="31"/>
    </row>
    <row r="272" ht="14.25" customHeight="1" spans="1:9">
      <c r="A272" s="9"/>
      <c r="B272" s="9"/>
      <c r="C272" s="74" t="s">
        <v>183</v>
      </c>
      <c r="D272" s="75" t="s">
        <v>327</v>
      </c>
      <c r="E272" s="76" t="s">
        <v>16</v>
      </c>
      <c r="F272" s="77">
        <f>G272*1.13</f>
        <v>441.83</v>
      </c>
      <c r="G272" s="76">
        <v>391</v>
      </c>
      <c r="H272" s="38"/>
      <c r="I272" s="37"/>
    </row>
    <row r="273" ht="14.25" customHeight="1" spans="1:9">
      <c r="A273" s="9"/>
      <c r="B273" s="9"/>
      <c r="C273" s="74" t="s">
        <v>183</v>
      </c>
      <c r="D273" s="75" t="s">
        <v>328</v>
      </c>
      <c r="E273" s="76" t="s">
        <v>16</v>
      </c>
      <c r="F273" s="77">
        <f>G273*1.13</f>
        <v>453.13</v>
      </c>
      <c r="G273" s="76">
        <v>401</v>
      </c>
      <c r="H273" s="38"/>
      <c r="I273" s="37"/>
    </row>
    <row r="274" ht="14.25" customHeight="1" spans="1:9">
      <c r="A274" s="9"/>
      <c r="B274" s="9"/>
      <c r="C274" s="74" t="s">
        <v>183</v>
      </c>
      <c r="D274" s="75" t="s">
        <v>329</v>
      </c>
      <c r="E274" s="76" t="s">
        <v>16</v>
      </c>
      <c r="F274" s="77">
        <f>G274*1.13</f>
        <v>466.69</v>
      </c>
      <c r="G274" s="76">
        <v>413</v>
      </c>
      <c r="H274" s="38"/>
      <c r="I274" s="37"/>
    </row>
    <row r="275" ht="14.25" customHeight="1" spans="1:9">
      <c r="A275" s="9"/>
      <c r="B275" s="9"/>
      <c r="C275" s="74" t="s">
        <v>183</v>
      </c>
      <c r="D275" s="75" t="s">
        <v>330</v>
      </c>
      <c r="E275" s="76" t="s">
        <v>16</v>
      </c>
      <c r="F275" s="77">
        <f>G275*1.13</f>
        <v>498.33</v>
      </c>
      <c r="G275" s="76">
        <v>441</v>
      </c>
      <c r="H275" s="38"/>
      <c r="I275" s="37"/>
    </row>
    <row r="276" ht="14.25" customHeight="1" spans="1:9">
      <c r="A276" s="9"/>
      <c r="B276" s="9"/>
      <c r="C276" s="74" t="s">
        <v>183</v>
      </c>
      <c r="D276" s="75" t="s">
        <v>331</v>
      </c>
      <c r="E276" s="76" t="s">
        <v>16</v>
      </c>
      <c r="F276" s="77">
        <f>G276*1.13</f>
        <v>532.23</v>
      </c>
      <c r="G276" s="76">
        <v>471</v>
      </c>
      <c r="H276" s="38"/>
      <c r="I276" s="37"/>
    </row>
    <row r="277" ht="14.25" customHeight="1" spans="1:9">
      <c r="A277" s="9"/>
      <c r="B277" s="9"/>
      <c r="C277" s="74" t="s">
        <v>183</v>
      </c>
      <c r="D277" s="75" t="s">
        <v>332</v>
      </c>
      <c r="E277" s="76" t="s">
        <v>16</v>
      </c>
      <c r="F277" s="77">
        <f>G277*1.13</f>
        <v>560.48</v>
      </c>
      <c r="G277" s="76">
        <v>496</v>
      </c>
      <c r="H277" s="38"/>
      <c r="I277" s="37"/>
    </row>
    <row r="278" ht="14.25" customHeight="1" spans="1:9">
      <c r="A278" s="9"/>
      <c r="B278" s="9"/>
      <c r="C278" s="74" t="s">
        <v>183</v>
      </c>
      <c r="D278" s="75" t="s">
        <v>333</v>
      </c>
      <c r="E278" s="76" t="s">
        <v>16</v>
      </c>
      <c r="F278" s="77">
        <f>G278*1.13</f>
        <v>579.69</v>
      </c>
      <c r="G278" s="76">
        <v>513</v>
      </c>
      <c r="H278" s="38"/>
      <c r="I278" s="37"/>
    </row>
    <row r="279" ht="14.25" customHeight="1" spans="1:9">
      <c r="A279" s="9"/>
      <c r="B279" s="9"/>
      <c r="C279" s="78" t="s">
        <v>28</v>
      </c>
      <c r="D279" s="78" t="s">
        <v>334</v>
      </c>
      <c r="E279" s="76" t="s">
        <v>16</v>
      </c>
      <c r="F279" s="77">
        <f>G279*1.13</f>
        <v>1270.12</v>
      </c>
      <c r="G279" s="76">
        <v>1124</v>
      </c>
      <c r="H279" s="38"/>
      <c r="I279" s="37"/>
    </row>
    <row r="280" ht="14.25" customHeight="1" spans="1:9">
      <c r="A280" s="9"/>
      <c r="B280" s="9"/>
      <c r="C280" s="78" t="s">
        <v>28</v>
      </c>
      <c r="D280" s="78" t="s">
        <v>335</v>
      </c>
      <c r="E280" s="76" t="s">
        <v>16</v>
      </c>
      <c r="F280" s="77">
        <f>G280*1.13</f>
        <v>1227.18</v>
      </c>
      <c r="G280" s="76">
        <v>1086</v>
      </c>
      <c r="H280" s="38"/>
      <c r="I280" s="37"/>
    </row>
    <row r="281" ht="14.25" customHeight="1" spans="1:9">
      <c r="A281" s="9"/>
      <c r="B281" s="9"/>
      <c r="C281" s="78" t="s">
        <v>32</v>
      </c>
      <c r="D281" s="78" t="s">
        <v>336</v>
      </c>
      <c r="E281" s="76" t="s">
        <v>16</v>
      </c>
      <c r="F281" s="77">
        <f>G281*1.13</f>
        <v>1232.83</v>
      </c>
      <c r="G281" s="76">
        <v>1091</v>
      </c>
      <c r="H281" s="38"/>
      <c r="I281" s="37"/>
    </row>
    <row r="282" ht="14.25" customHeight="1" spans="1:9">
      <c r="A282" s="9"/>
      <c r="B282" s="9"/>
      <c r="C282" s="78" t="s">
        <v>32</v>
      </c>
      <c r="D282" s="78" t="s">
        <v>337</v>
      </c>
      <c r="E282" s="76" t="s">
        <v>16</v>
      </c>
      <c r="F282" s="77">
        <f>G282*1.13</f>
        <v>1136.78</v>
      </c>
      <c r="G282" s="76">
        <v>1006</v>
      </c>
      <c r="H282" s="38"/>
      <c r="I282" s="37"/>
    </row>
    <row r="283" ht="14.25" customHeight="1" spans="1:9">
      <c r="A283" s="9"/>
      <c r="B283" s="9"/>
      <c r="C283" s="78" t="s">
        <v>179</v>
      </c>
      <c r="D283" s="78" t="s">
        <v>338</v>
      </c>
      <c r="E283" s="76" t="s">
        <v>16</v>
      </c>
      <c r="F283" s="77">
        <f>G283*1.13</f>
        <v>1079.15</v>
      </c>
      <c r="G283" s="76">
        <v>955</v>
      </c>
      <c r="H283" s="38"/>
      <c r="I283" s="37"/>
    </row>
    <row r="284" ht="14.25" customHeight="1" spans="1:9">
      <c r="A284" s="9"/>
      <c r="B284" s="9"/>
      <c r="C284" s="78" t="s">
        <v>25</v>
      </c>
      <c r="D284" s="78" t="s">
        <v>334</v>
      </c>
      <c r="E284" s="76" t="s">
        <v>16</v>
      </c>
      <c r="F284" s="77">
        <f>G284*1.13</f>
        <v>1473.52</v>
      </c>
      <c r="G284" s="76">
        <v>1304</v>
      </c>
      <c r="H284" s="38"/>
      <c r="I284" s="37"/>
    </row>
    <row r="285" ht="14.25" customHeight="1" spans="1:9">
      <c r="A285" s="9"/>
      <c r="B285" s="9"/>
      <c r="C285" s="78" t="s">
        <v>25</v>
      </c>
      <c r="D285" s="79" t="s">
        <v>339</v>
      </c>
      <c r="E285" s="80" t="s">
        <v>16</v>
      </c>
      <c r="F285" s="77">
        <f>G285*1.13</f>
        <v>1424.93</v>
      </c>
      <c r="G285" s="80">
        <v>1261</v>
      </c>
      <c r="H285" s="46"/>
      <c r="I285" s="45"/>
    </row>
    <row r="286" ht="33.75" customHeight="1" spans="1:9">
      <c r="A286" s="81" t="s">
        <v>340</v>
      </c>
      <c r="B286" s="81"/>
      <c r="C286" s="81"/>
      <c r="D286" s="81"/>
      <c r="E286" s="81"/>
      <c r="F286" s="81"/>
      <c r="G286" s="81"/>
      <c r="H286" s="81"/>
      <c r="I286" s="81"/>
    </row>
  </sheetData>
  <mergeCells count="63">
    <mergeCell ref="A2:I2"/>
    <mergeCell ref="A3:F3"/>
    <mergeCell ref="G3:I3"/>
    <mergeCell ref="A286:I286"/>
    <mergeCell ref="A5:A20"/>
    <mergeCell ref="A21:A39"/>
    <mergeCell ref="A40:A55"/>
    <mergeCell ref="A56:A66"/>
    <mergeCell ref="A67:A97"/>
    <mergeCell ref="A98:A132"/>
    <mergeCell ref="A133:A156"/>
    <mergeCell ref="A157:A180"/>
    <mergeCell ref="A181:A211"/>
    <mergeCell ref="A212:A220"/>
    <mergeCell ref="A221:A230"/>
    <mergeCell ref="A231:A239"/>
    <mergeCell ref="A240:A270"/>
    <mergeCell ref="A271:A285"/>
    <mergeCell ref="B5:B20"/>
    <mergeCell ref="B21:B39"/>
    <mergeCell ref="B40:B55"/>
    <mergeCell ref="B56:B66"/>
    <mergeCell ref="B67:B97"/>
    <mergeCell ref="B98:B132"/>
    <mergeCell ref="B133:B156"/>
    <mergeCell ref="B157:B180"/>
    <mergeCell ref="B181:B211"/>
    <mergeCell ref="B212:B220"/>
    <mergeCell ref="B221:B230"/>
    <mergeCell ref="B231:B239"/>
    <mergeCell ref="B240:B270"/>
    <mergeCell ref="B271:B285"/>
    <mergeCell ref="H5:H12"/>
    <mergeCell ref="H13:H20"/>
    <mergeCell ref="H21:H39"/>
    <mergeCell ref="H40:H55"/>
    <mergeCell ref="H56:H97"/>
    <mergeCell ref="H98:H132"/>
    <mergeCell ref="H133:H156"/>
    <mergeCell ref="H157:H171"/>
    <mergeCell ref="H172:H180"/>
    <mergeCell ref="H181:H211"/>
    <mergeCell ref="H212:H220"/>
    <mergeCell ref="H221:H236"/>
    <mergeCell ref="H237:H239"/>
    <mergeCell ref="H240:H247"/>
    <mergeCell ref="H248:H270"/>
    <mergeCell ref="H271:H285"/>
    <mergeCell ref="I5:I12"/>
    <mergeCell ref="I13:I20"/>
    <mergeCell ref="I21:I39"/>
    <mergeCell ref="I40:I55"/>
    <mergeCell ref="I56:I97"/>
    <mergeCell ref="I98:I132"/>
    <mergeCell ref="I133:I156"/>
    <mergeCell ref="I157:I171"/>
    <mergeCell ref="I172:I180"/>
    <mergeCell ref="I181:I211"/>
    <mergeCell ref="I212:I220"/>
    <mergeCell ref="I221:I236"/>
    <mergeCell ref="I237:I239"/>
    <mergeCell ref="I240:I270"/>
    <mergeCell ref="I271:I285"/>
  </mergeCells>
  <conditionalFormatting sqref="J3:J21 J22:IV286 K1:IV21 A287:IV65536 A271:B271 H271:I271 H237:I237 A231:B231 H240:I240 A221:B221 H221:I221 A98:B157 H157:I157 H212:I212 A40:B56 H133:I133 H98:I98 A181:B181 H181:I181 D42:F55 C41:C55 C40:I40 G157:G180 H21:I21 D13:D17 H5:I5 B1:J1 A1:A4 B4:I4 C16:D20 C36:D39 C240:C243 C244:D247 E240:E247 C248:E270 D242:D243 C5:C39 F21:F30 E21:E39 F38:F39 G13:G39 E157:G171 C172:G180 C157:C171 D159:D171 F133:G151 C133:D133 C134:E156 D223:D228 C181:C228 C229:D239 E221:G239">
    <cfRule type="cellIs" priority="18" stopIfTrue="1" operator="equal">
      <formula>0</formula>
    </cfRule>
  </conditionalFormatting>
  <conditionalFormatting sqref="I237 D287:H65536 I221 A240:B270 D221:D270 F41:F49 D41:E55 D1:H1 D4:H4 D5:G20 D36:D40 F22:F28 G21:G97 D133 D134:E156">
    <cfRule type="cellIs" dxfId="0" priority="17" stopIfTrue="1" operator="equal">
      <formula>0</formula>
    </cfRule>
  </conditionalFormatting>
  <conditionalFormatting sqref="D5:G12 E13:F20 G21:G39 D221:D270">
    <cfRule type="cellIs" dxfId="1" priority="16" stopIfTrue="1" operator="equal">
      <formula>0</formula>
    </cfRule>
  </conditionalFormatting>
  <conditionalFormatting sqref="D21:D35 F28:F37 F152:F156 D181:G220">
    <cfRule type="cellIs" priority="15" stopIfTrue="1" operator="equal">
      <formula>0</formula>
    </cfRule>
    <cfRule type="cellIs" dxfId="0" priority="14" stopIfTrue="1" operator="equal">
      <formula>0</formula>
    </cfRule>
  </conditionalFormatting>
  <conditionalFormatting sqref="E133 G152:G156">
    <cfRule type="cellIs" dxfId="2" priority="13" stopIfTrue="1" operator="equal">
      <formula>0</formula>
    </cfRule>
    <cfRule type="cellIs" dxfId="3" priority="12" stopIfTrue="1" operator="equal">
      <formula>0</formula>
    </cfRule>
    <cfRule type="cellIs" dxfId="2" priority="11" stopIfTrue="1" operator="equal">
      <formula>0</formula>
    </cfRule>
    <cfRule type="cellIs" priority="10" stopIfTrue="1" operator="equal">
      <formula>0</formula>
    </cfRule>
    <cfRule type="cellIs" dxfId="0" priority="9" stopIfTrue="1" operator="equal">
      <formula>0</formula>
    </cfRule>
  </conditionalFormatting>
  <conditionalFormatting sqref="G172:G180 D157:D180">
    <cfRule type="cellIs" dxfId="1" priority="8" stopIfTrue="1" operator="equal">
      <formula>0</formula>
    </cfRule>
  </conditionalFormatting>
  <conditionalFormatting sqref="F181:F186 G181:G191 G197:G206">
    <cfRule type="cellIs" dxfId="2" priority="7" stopIfTrue="1" operator="equal">
      <formula>0</formula>
    </cfRule>
    <cfRule type="cellIs" dxfId="4" priority="6" stopIfTrue="1" operator="equal">
      <formula>0</formula>
    </cfRule>
    <cfRule type="cellIs" dxfId="2" priority="5" stopIfTrue="1" operator="equal">
      <formula>0</formula>
    </cfRule>
  </conditionalFormatting>
  <conditionalFormatting sqref="G221:G227 G229:G239">
    <cfRule type="cellIs" dxfId="1" priority="4" stopIfTrue="1" operator="equal">
      <formula>0</formula>
    </cfRule>
    <cfRule type="cellIs" dxfId="5" priority="3" stopIfTrue="1" operator="equal">
      <formula>0</formula>
    </cfRule>
    <cfRule type="cellIs" dxfId="6" priority="2" stopIfTrue="1" operator="equal">
      <formula>0</formula>
    </cfRule>
    <cfRule type="cellIs" dxfId="5" priority="1" stopIfTrue="1" operator="equal">
      <formula>0</formula>
    </cfRule>
  </conditionalFormatting>
  <pageMargins left="0.748031496062992" right="0.551181102362205" top="0.984251968503937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商品混凝土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TT</cp:lastModifiedBy>
  <dcterms:created xsi:type="dcterms:W3CDTF">2025-02-07T08:31:43Z</dcterms:created>
  <dcterms:modified xsi:type="dcterms:W3CDTF">2025-02-07T08:32:01Z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B9AEFA38B7F649B99CDB475A965D28DC_11</vt:lpwstr>
  </property>
  <property fmtid="{D5CDD505-2E9C-101B-9397-08002B2CF9AE}" pid="3" name="KSOProductBuildVer">
    <vt:lpwstr>2052-12.1.0.19770</vt:lpwstr>
  </property>
</Properties>
</file>