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费改税" sheetId="4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<sst xmlns="http://schemas.openxmlformats.org/spreadsheetml/2006/main" count="33" uniqueCount="31">
  <si>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附表7</t>
  </si>
  <si>
    <t xml:space="preserve"> 2025年度岛际和农村水路客运费改税补贴资金分配表           </t>
  </si>
  <si>
    <t>经营者情况</t>
  </si>
  <si>
    <t>船舶基本情况</t>
  </si>
  <si>
    <t>船舶运行情况</t>
  </si>
  <si>
    <t>补贴客位
占比</t>
  </si>
  <si>
    <t>资金分配（万元）</t>
  </si>
  <si>
    <t>序号</t>
  </si>
  <si>
    <t>县（市、区）</t>
  </si>
  <si>
    <t>经营者或所有者名称</t>
  </si>
  <si>
    <t>船舶名称</t>
  </si>
  <si>
    <t>证书/运营有效时间
（月）</t>
  </si>
  <si>
    <t>航线（渡口）</t>
  </si>
  <si>
    <t>载客定额
（个）</t>
  </si>
  <si>
    <t>时间系数</t>
  </si>
  <si>
    <t>补贴客位（个）</t>
  </si>
  <si>
    <t>永安市</t>
  </si>
  <si>
    <t>永安市曹远镇</t>
  </si>
  <si>
    <t>明汶四渡1</t>
  </si>
  <si>
    <t>岸间对渡</t>
  </si>
  <si>
    <t>清流县</t>
  </si>
  <si>
    <t>清流县顺风水路客运有限公司</t>
  </si>
  <si>
    <t>闽三明客8001</t>
  </si>
  <si>
    <t>清流城光-嵩口</t>
  </si>
  <si>
    <t>闽三明客8002</t>
  </si>
  <si>
    <t>泰宁县</t>
  </si>
  <si>
    <t>福建泰宁旅游有限公司</t>
  </si>
  <si>
    <t>大金湖3号</t>
  </si>
  <si>
    <t>下坊-醴泉岩-甘露寺义渡航线</t>
  </si>
  <si>
    <t>福建环大金湖游船有限公司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</si>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</sst>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%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A2" sqref="A2:K2"/>
    </sheetView>
  </sheetViews>
  <sheetFormatPr defaultColWidth="9" defaultRowHeight="13.5"/>
  <cols>
    <col min="1" max="1" width="6.95" style="1" customWidth="1"/>
    <col min="2" max="2" width="9.49166666666667" style="1" customWidth="1"/>
    <col min="3" max="3" width="15.6666666666667" style="1" customWidth="1"/>
    <col min="4" max="4" width="11.9583333333333" style="1" customWidth="1"/>
    <col min="5" max="5" width="12.125" style="1" customWidth="1"/>
    <col min="6" max="6" width="15.275" style="1" customWidth="1"/>
    <col min="7" max="7" width="7.5" style="1" customWidth="1"/>
    <col min="8" max="8" width="7.625" style="1" customWidth="1"/>
    <col min="9" max="9" width="9.625" style="1" customWidth="1"/>
    <col min="10" max="10" width="9.875" style="1" customWidth="1"/>
    <col min="11" max="11" width="8.75" style="1" customWidth="1"/>
    <col min="12" max="16384" width="9" style="1"/>
  </cols>
  <sheetData>
    <row r="1" s="1" customFormat="1" spans="1:11">
      <c r="A1" s="4" t="s">
        <v>0</v>
      </c>
      <c r="B1" s="4"/>
      <c r="C1" s="4"/>
      <c r="D1" s="4"/>
      <c r="E1" s="5"/>
      <c r="F1" s="5"/>
      <c r="G1" s="5"/>
      <c r="H1" s="5"/>
      <c r="I1" s="5"/>
      <c r="J1" s="5"/>
      <c r="K1" s="5"/>
    </row>
    <row r="2" s="1" customFormat="1" ht="4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spans="1:11">
      <c r="A3" s="7"/>
      <c r="B3" s="7"/>
      <c r="C3" s="7"/>
      <c r="D3" s="7"/>
      <c r="E3" s="7"/>
      <c r="F3" s="7"/>
      <c r="G3" s="7"/>
      <c r="H3" s="7"/>
      <c r="I3" s="7"/>
      <c r="J3" s="8"/>
      <c r="K3" s="8"/>
    </row>
    <row r="4" s="2" customFormat="1" ht="18.75" spans="1:11">
      <c r="A4" s="9" t="s">
        <v>2</v>
      </c>
      <c r="B4" s="9"/>
      <c r="C4" s="9"/>
      <c r="D4" s="9" t="s">
        <v>3</v>
      </c>
      <c r="E4" s="9"/>
      <c r="F4" s="9"/>
      <c r="G4" s="9"/>
      <c r="H4" s="9" t="s">
        <v>4</v>
      </c>
      <c r="I4" s="9"/>
      <c r="J4" s="10" t="s">
        <v>5</v>
      </c>
      <c r="K4" s="10" t="s">
        <v>6</v>
      </c>
    </row>
    <row r="5" s="1" customFormat="1" ht="33.75" spans="1:11">
      <c r="A5" s="11" t="s">
        <v>7</v>
      </c>
      <c r="B5" s="11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1" t="s">
        <v>13</v>
      </c>
      <c r="H5" s="11" t="s">
        <v>14</v>
      </c>
      <c r="I5" s="11" t="s">
        <v>15</v>
      </c>
      <c r="J5" s="12"/>
      <c r="K5" s="12"/>
    </row>
    <row r="6" s="1" customFormat="1" ht="52" customHeight="1" spans="1:11">
      <c r="A6" s="13">
        <v>1</v>
      </c>
      <c r="B6" s="13" t="s">
        <v>16</v>
      </c>
      <c r="C6" s="14" t="s">
        <v>17</v>
      </c>
      <c r="D6" s="14" t="s">
        <v>18</v>
      </c>
      <c r="E6" s="13">
        <v>11</v>
      </c>
      <c r="F6" s="14" t="s">
        <v>19</v>
      </c>
      <c r="G6" s="14">
        <v>10</v>
      </c>
      <c r="H6" s="13">
        <v>0.92</v>
      </c>
      <c r="I6" s="13">
        <f t="shared" ref="I6:I10" si="0">G6*H6</f>
        <v>9.2</v>
      </c>
      <c r="J6" s="15">
        <f>I6/I11</f>
        <v>0.06697</v>
      </c>
      <c r="K6" s="16">
        <f>J6*K11</f>
        <v>1.87</v>
      </c>
    </row>
    <row r="7" s="1" customFormat="1" ht="42" customHeight="1" spans="1:11">
      <c r="A7" s="13">
        <v>2</v>
      </c>
      <c r="B7" s="17" t="s">
        <v>20</v>
      </c>
      <c r="C7" s="14" t="s">
        <v>21</v>
      </c>
      <c r="D7" s="14" t="s">
        <v>22</v>
      </c>
      <c r="E7" s="13">
        <v>10</v>
      </c>
      <c r="F7" s="14" t="s">
        <v>23</v>
      </c>
      <c r="G7" s="14">
        <v>50</v>
      </c>
      <c r="H7" s="13">
        <v>0.83</v>
      </c>
      <c r="I7" s="13">
        <f t="shared" si="0"/>
        <v>41.5</v>
      </c>
      <c r="J7" s="15">
        <f>I7/I11</f>
        <v>0.30208</v>
      </c>
      <c r="K7" s="16">
        <f>J7*K11</f>
        <v>8.42</v>
      </c>
    </row>
    <row r="8" s="1" customFormat="1" ht="52" customHeight="1" spans="1:11">
      <c r="A8" s="13">
        <v>3</v>
      </c>
      <c r="B8" s="18"/>
      <c r="C8" s="14" t="s">
        <v>21</v>
      </c>
      <c r="D8" s="14" t="s">
        <v>24</v>
      </c>
      <c r="E8" s="13">
        <v>7</v>
      </c>
      <c r="F8" s="14" t="s">
        <v>23</v>
      </c>
      <c r="G8" s="14">
        <v>46</v>
      </c>
      <c r="H8" s="13">
        <v>0.58</v>
      </c>
      <c r="I8" s="13">
        <f t="shared" si="0"/>
        <v>26.68</v>
      </c>
      <c r="J8" s="15">
        <f>I8/I11</f>
        <v>0.19421</v>
      </c>
      <c r="K8" s="16">
        <f>J8*K11</f>
        <v>5.41</v>
      </c>
    </row>
    <row r="9" s="3" customFormat="1" ht="48" customHeight="1" spans="1:11">
      <c r="A9" s="13">
        <v>4</v>
      </c>
      <c r="B9" s="13" t="s">
        <v>25</v>
      </c>
      <c r="C9" s="14" t="s">
        <v>26</v>
      </c>
      <c r="D9" s="19" t="s">
        <v>27</v>
      </c>
      <c r="E9" s="13">
        <v>6</v>
      </c>
      <c r="F9" s="19" t="s">
        <v>28</v>
      </c>
      <c r="G9" s="14">
        <v>60</v>
      </c>
      <c r="H9" s="13">
        <v>0.5</v>
      </c>
      <c r="I9" s="13">
        <f t="shared" si="0"/>
        <v>30</v>
      </c>
      <c r="J9" s="15">
        <f>I9/I11</f>
        <v>0.21837</v>
      </c>
      <c r="K9" s="16">
        <f>J9*K11</f>
        <v>6.09</v>
      </c>
    </row>
    <row r="10" s="3" customFormat="1" ht="37" customHeight="1" spans="1:11">
      <c r="A10" s="20">
        <v>5</v>
      </c>
      <c r="B10" s="13"/>
      <c r="C10" s="14" t="s">
        <v>29</v>
      </c>
      <c r="D10" s="21"/>
      <c r="E10" s="13">
        <v>6</v>
      </c>
      <c r="F10" s="21"/>
      <c r="G10" s="14">
        <v>60</v>
      </c>
      <c r="H10" s="13">
        <v>0.5</v>
      </c>
      <c r="I10" s="13">
        <f t="shared" si="0"/>
        <v>30</v>
      </c>
      <c r="J10" s="22">
        <f>I10/I11</f>
        <v>0.21837</v>
      </c>
      <c r="K10" s="16">
        <f>J10*K11</f>
        <v>6.09</v>
      </c>
    </row>
    <row r="11" s="3" customFormat="1" ht="37" customHeight="1" spans="1:11">
      <c r="A11" s="20" t="s">
        <v>30</v>
      </c>
      <c r="B11" s="20"/>
      <c r="C11" s="20"/>
      <c r="D11" s="20"/>
      <c r="E11" s="20"/>
      <c r="F11" s="20"/>
      <c r="G11" s="20"/>
      <c r="H11" s="20"/>
      <c r="I11" s="23">
        <f>SUM(I6:I10)</f>
        <v>137.38</v>
      </c>
      <c r="J11" s="24">
        <f>SUM(J6:J10)</f>
        <v>1</v>
      </c>
      <c r="K11" s="25">
        <v>27.88</v>
      </c>
    </row>
  </sheetData>
  <mergeCells count="13">
    <mergeCell ref="A1:D1"/>
    <mergeCell ref="A2:K2"/>
    <mergeCell ref="A3:I3"/>
    <mergeCell ref="A4:C4"/>
    <mergeCell ref="D4:G4"/>
    <mergeCell ref="H4:I4"/>
    <mergeCell ref="A11:H11"/>
    <mergeCell ref="B7:B8"/>
    <mergeCell ref="B9:B10"/>
    <mergeCell ref="D9:D10"/>
    <mergeCell ref="F9:F10"/>
    <mergeCell ref="J4:J5"/>
    <mergeCell ref="K4:K5"/>
  </mergeCells>
  <pageMargins left="1.33819444444444" right="0.75" top="1.33819444444444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费改税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</cp:lastModifiedBy>
  <dcterms:created xsi:type="dcterms:W3CDTF">2023-11-13T10:33:00Z</dcterms:created>
  <dcterms:modified xsi:type="dcterms:W3CDTF">2025-12-09T02:47:31Z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F95CA111B58B41B98F084298E6A290D3_13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