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<sst xmlns="http://schemas.openxmlformats.org/spreadsheetml/2006/main" count="51" uniqueCount="50">
  <si>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附件2</t>
  </si>
  <si>
    <t>2024年三明市各县（市、区）城市交通发展奖励费改税补贴资金分配汇总表</t>
  </si>
  <si>
    <t>序号</t>
  </si>
  <si>
    <t>地区</t>
  </si>
  <si>
    <t>经营者名称</t>
  </si>
  <si>
    <t>核定在营车辆数（辆）</t>
  </si>
  <si>
    <t>各区县核定      在营月数</t>
  </si>
  <si>
    <t>占比</t>
  </si>
  <si>
    <t>资金      （万元）</t>
  </si>
  <si>
    <t>三元区</t>
  </si>
  <si>
    <t>三明市都市客运有限公司</t>
  </si>
  <si>
    <t>三明市环宇运输有限公司联运分公司</t>
  </si>
  <si>
    <t>三明市明鑫客运有限公司</t>
  </si>
  <si>
    <t>福建省三明市公共交通公司出租汽车分公司</t>
  </si>
  <si>
    <t>沙县区</t>
  </si>
  <si>
    <t>沙县闽通公共交通有限公司</t>
  </si>
  <si>
    <t>闽通长运股份有限公司沙县分公司</t>
  </si>
  <si>
    <t>福建省沙县金顺汽车运输有限公司</t>
  </si>
  <si>
    <t>永安市</t>
  </si>
  <si>
    <t>永安市永运客运有限公司</t>
  </si>
  <si>
    <t>福建闽通长运股份有限公司永安客运一分公司</t>
  </si>
  <si>
    <t xml:space="preserve">永安市闽顺客运有限公司  </t>
  </si>
  <si>
    <t>永安市燕城出租汽车有限公司</t>
  </si>
  <si>
    <t>明溪县</t>
  </si>
  <si>
    <t>明溪县兴达运输有限公司</t>
  </si>
  <si>
    <t>福建闽通长运股份有限公司明溪分公司</t>
  </si>
  <si>
    <t>清流县</t>
  </si>
  <si>
    <t>清流县闽通公共交通有限公司</t>
  </si>
  <si>
    <t>宁化县</t>
  </si>
  <si>
    <t>宁化县公共交通有限公司</t>
  </si>
  <si>
    <t>建宁县</t>
  </si>
  <si>
    <t>三明市环宇运输有限公司建宁分公司</t>
  </si>
  <si>
    <t>福建闽通长运股份有限公司建宁分公司</t>
  </si>
  <si>
    <t>建宁县公共交通有限公司</t>
  </si>
  <si>
    <t>建宁县中海昕昕出租汽车有限公司</t>
  </si>
  <si>
    <t>泰宁县</t>
  </si>
  <si>
    <t>闽通长运股份有限公司泰宁分公司</t>
  </si>
  <si>
    <t>泰宁县长安旅游汽车客运有限公司</t>
  </si>
  <si>
    <t xml:space="preserve"> </t>
  </si>
  <si>
    <t>福建省泰宁县大金湖旅游汽车客运有限公司</t>
  </si>
  <si>
    <t>将乐县</t>
  </si>
  <si>
    <t>福建闽通长运股份有限公司将乐分公司</t>
  </si>
  <si>
    <t>将乐县公共交通客运有限公司</t>
  </si>
  <si>
    <t>尤溪县</t>
  </si>
  <si>
    <t>福建闽通长运股份有限公司尤溪分公司</t>
  </si>
  <si>
    <t>大田县</t>
  </si>
  <si>
    <t>福建闽通长运股份有限公司大田分公司</t>
  </si>
  <si>
    <t>三明市环宇运输有限公司大田分公司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</si>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</sst>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sz val="12"/>
      <color indexed="8"/>
      <name val="仿宋_GB2312"/>
      <charset val="134"/>
    </font>
    <font>
      <sz val="18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2" tint="-0.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0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0" fontId="0" fillId="0" borderId="3" xfId="0" applyNumberForma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0" fillId="0" borderId="5" xfId="0" applyNumberFormat="1" applyFill="1" applyBorder="1" applyAlignment="1">
      <alignment horizontal="center" vertical="center"/>
    </xf>
    <xf numFmtId="10" fontId="0" fillId="0" borderId="6" xfId="0" applyNumberFormat="1" applyFill="1" applyBorder="1" applyAlignment="1">
      <alignment horizontal="center" vertical="center"/>
    </xf>
    <xf numFmtId="10" fontId="0" fillId="0" borderId="7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C21" sqref="C21"/>
    </sheetView>
  </sheetViews>
  <sheetFormatPr defaultColWidth="9" defaultRowHeight="14.4" outlineLevelCol="7"/>
  <cols>
    <col min="1" max="1" width="7.88888888888889" style="3" customWidth="1"/>
    <col min="2" max="2" width="11.8888888888889" style="3" customWidth="1"/>
    <col min="3" max="3" width="48.7777777777778" style="3" customWidth="1"/>
    <col min="4" max="4" width="16.5555555555556" style="1" customWidth="1"/>
    <col min="5" max="5" width="18.6666666666667" style="3" customWidth="1"/>
    <col min="6" max="6" width="12.8888888888889" style="3"/>
    <col min="7" max="7" width="10.2222222222222" style="3" customWidth="1"/>
    <col min="8" max="16384" width="9" style="3"/>
  </cols>
  <sheetData>
    <row r="1" ht="24" customHeight="1" spans="1:2">
      <c r="A1" s="4" t="s">
        <v>0</v>
      </c>
      <c r="B1" s="4"/>
    </row>
    <row r="2" ht="26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9" t="s">
        <v>7</v>
      </c>
      <c r="G3" s="8" t="s">
        <v>8</v>
      </c>
    </row>
    <row r="4" ht="26" customHeight="1" spans="1:7">
      <c r="A4" s="10">
        <v>1</v>
      </c>
      <c r="B4" s="10" t="s">
        <v>9</v>
      </c>
      <c r="C4" s="11" t="s">
        <v>10</v>
      </c>
      <c r="D4" s="12">
        <v>136</v>
      </c>
      <c r="E4" s="13">
        <v>5261</v>
      </c>
      <c r="F4" s="14">
        <f>E4/12893</f>
        <v>0.408050880322656</v>
      </c>
      <c r="G4" s="15">
        <f>F4*G31</f>
        <v>111.948759016521</v>
      </c>
    </row>
    <row r="5" s="2" customFormat="1" ht="26" customHeight="1" spans="1:7">
      <c r="A5" s="16"/>
      <c r="B5" s="16"/>
      <c r="C5" s="11" t="s">
        <v>11</v>
      </c>
      <c r="D5" s="11">
        <v>132</v>
      </c>
      <c r="E5" s="17"/>
      <c r="F5" s="18"/>
      <c r="G5" s="15"/>
    </row>
    <row r="6" ht="26" customHeight="1" spans="1:7">
      <c r="A6" s="16"/>
      <c r="B6" s="16"/>
      <c r="C6" s="11" t="s">
        <v>12</v>
      </c>
      <c r="D6" s="12">
        <v>71</v>
      </c>
      <c r="E6" s="17"/>
      <c r="F6" s="18"/>
      <c r="G6" s="15"/>
    </row>
    <row r="7" ht="26" customHeight="1" spans="1:7">
      <c r="A7" s="19"/>
      <c r="B7" s="19"/>
      <c r="C7" s="11" t="s">
        <v>13</v>
      </c>
      <c r="D7" s="12">
        <v>100</v>
      </c>
      <c r="E7" s="20"/>
      <c r="F7" s="21"/>
      <c r="G7" s="15"/>
    </row>
    <row r="8" ht="26" customHeight="1" spans="1:7">
      <c r="A8" s="10">
        <v>2</v>
      </c>
      <c r="B8" s="10" t="s">
        <v>14</v>
      </c>
      <c r="C8" s="12" t="s">
        <v>15</v>
      </c>
      <c r="D8" s="12">
        <v>20</v>
      </c>
      <c r="E8" s="13">
        <v>1211</v>
      </c>
      <c r="F8" s="14">
        <f>E8/12893</f>
        <v>0.0939269370976499</v>
      </c>
      <c r="G8" s="15">
        <f>F8*G31</f>
        <v>25.7688551927403</v>
      </c>
    </row>
    <row r="9" ht="26" customHeight="1" spans="1:7">
      <c r="A9" s="16"/>
      <c r="B9" s="16"/>
      <c r="C9" s="12" t="s">
        <v>16</v>
      </c>
      <c r="D9" s="12">
        <v>18</v>
      </c>
      <c r="E9" s="17"/>
      <c r="F9" s="18"/>
      <c r="G9" s="15"/>
    </row>
    <row r="10" ht="26" customHeight="1" spans="1:7">
      <c r="A10" s="19"/>
      <c r="B10" s="19"/>
      <c r="C10" s="12" t="s">
        <v>17</v>
      </c>
      <c r="D10" s="12">
        <v>63</v>
      </c>
      <c r="E10" s="20"/>
      <c r="F10" s="21"/>
      <c r="G10" s="15"/>
    </row>
    <row r="11" ht="26" customHeight="1" spans="1:7">
      <c r="A11" s="10">
        <v>3</v>
      </c>
      <c r="B11" s="10" t="s">
        <v>18</v>
      </c>
      <c r="C11" s="11" t="s">
        <v>19</v>
      </c>
      <c r="D11" s="11">
        <v>54</v>
      </c>
      <c r="E11" s="13">
        <v>1596</v>
      </c>
      <c r="F11" s="14">
        <f>E11/12893</f>
        <v>0.123788102070891</v>
      </c>
      <c r="G11" s="15">
        <f>F11*G31</f>
        <v>33.961265803149</v>
      </c>
    </row>
    <row r="12" ht="26" customHeight="1" spans="1:7">
      <c r="A12" s="16"/>
      <c r="B12" s="16"/>
      <c r="C12" s="11" t="s">
        <v>20</v>
      </c>
      <c r="D12" s="11">
        <v>42</v>
      </c>
      <c r="E12" s="17"/>
      <c r="F12" s="18"/>
      <c r="G12" s="15"/>
    </row>
    <row r="13" ht="26" customHeight="1" spans="1:7">
      <c r="A13" s="16"/>
      <c r="B13" s="16"/>
      <c r="C13" s="11" t="s">
        <v>21</v>
      </c>
      <c r="D13" s="11">
        <v>35</v>
      </c>
      <c r="E13" s="17"/>
      <c r="F13" s="18"/>
      <c r="G13" s="15"/>
    </row>
    <row r="14" ht="26" customHeight="1" spans="1:7">
      <c r="A14" s="19"/>
      <c r="B14" s="19"/>
      <c r="C14" s="22" t="s">
        <v>22</v>
      </c>
      <c r="D14" s="11">
        <v>20</v>
      </c>
      <c r="E14" s="20"/>
      <c r="F14" s="21"/>
      <c r="G14" s="15"/>
    </row>
    <row r="15" ht="26" customHeight="1" spans="1:7">
      <c r="A15" s="10">
        <v>4</v>
      </c>
      <c r="B15" s="23" t="s">
        <v>23</v>
      </c>
      <c r="C15" s="12" t="s">
        <v>24</v>
      </c>
      <c r="D15" s="12">
        <v>6</v>
      </c>
      <c r="E15" s="13">
        <v>136</v>
      </c>
      <c r="F15" s="14">
        <f>E15/12893</f>
        <v>0.0105483595749632</v>
      </c>
      <c r="G15" s="24">
        <f>F15*G31</f>
        <v>2.89394244939114</v>
      </c>
    </row>
    <row r="16" ht="26" customHeight="1" spans="1:7">
      <c r="A16" s="19"/>
      <c r="B16" s="25"/>
      <c r="C16" s="12" t="s">
        <v>25</v>
      </c>
      <c r="D16" s="12">
        <v>20</v>
      </c>
      <c r="E16" s="20"/>
      <c r="F16" s="21"/>
      <c r="G16" s="26"/>
    </row>
    <row r="17" ht="26" customHeight="1" spans="1:7">
      <c r="A17" s="11">
        <v>5</v>
      </c>
      <c r="B17" s="27" t="s">
        <v>26</v>
      </c>
      <c r="C17" s="27" t="s">
        <v>27</v>
      </c>
      <c r="D17" s="27">
        <v>20</v>
      </c>
      <c r="E17" s="9">
        <v>228</v>
      </c>
      <c r="F17" s="28">
        <f>E17/12893</f>
        <v>0.0176840145815559</v>
      </c>
      <c r="G17" s="15">
        <f>F17*G31</f>
        <v>4.85160940044986</v>
      </c>
    </row>
    <row r="18" ht="26" customHeight="1" spans="1:7">
      <c r="A18" s="11">
        <v>6</v>
      </c>
      <c r="B18" s="12" t="s">
        <v>28</v>
      </c>
      <c r="C18" s="12" t="s">
        <v>29</v>
      </c>
      <c r="D18" s="12">
        <v>29</v>
      </c>
      <c r="E18" s="9">
        <v>334</v>
      </c>
      <c r="F18" s="28">
        <f>E18/12893</f>
        <v>0.0259055301326301</v>
      </c>
      <c r="G18" s="15">
        <f>F18*G31</f>
        <v>7.10718219188707</v>
      </c>
    </row>
    <row r="19" ht="26" customHeight="1" spans="1:7">
      <c r="A19" s="10">
        <v>7</v>
      </c>
      <c r="B19" s="10" t="s">
        <v>30</v>
      </c>
      <c r="C19" s="11" t="s">
        <v>31</v>
      </c>
      <c r="D19" s="11">
        <v>8</v>
      </c>
      <c r="E19" s="29">
        <v>648</v>
      </c>
      <c r="F19" s="30">
        <f>E19/12893</f>
        <v>0.0502598309160009</v>
      </c>
      <c r="G19" s="15">
        <f>F19*G31</f>
        <v>13.7887846118048</v>
      </c>
    </row>
    <row r="20" ht="26" customHeight="1" spans="1:7">
      <c r="A20" s="16"/>
      <c r="B20" s="16"/>
      <c r="C20" s="11" t="s">
        <v>32</v>
      </c>
      <c r="D20" s="11">
        <v>11</v>
      </c>
      <c r="E20" s="29"/>
      <c r="F20" s="31"/>
      <c r="G20" s="15"/>
    </row>
    <row r="21" ht="26" customHeight="1" spans="1:7">
      <c r="A21" s="16"/>
      <c r="B21" s="16"/>
      <c r="C21" s="11" t="s">
        <v>33</v>
      </c>
      <c r="D21" s="11">
        <v>30</v>
      </c>
      <c r="E21" s="29"/>
      <c r="F21" s="31"/>
      <c r="G21" s="15"/>
    </row>
    <row r="22" ht="26" customHeight="1" spans="1:7">
      <c r="A22" s="19"/>
      <c r="B22" s="19"/>
      <c r="C22" s="11" t="s">
        <v>34</v>
      </c>
      <c r="D22" s="11">
        <v>7</v>
      </c>
      <c r="E22" s="29"/>
      <c r="F22" s="32"/>
      <c r="G22" s="15"/>
    </row>
    <row r="23" ht="26" customHeight="1" spans="1:7">
      <c r="A23" s="10">
        <v>8</v>
      </c>
      <c r="B23" s="10" t="s">
        <v>35</v>
      </c>
      <c r="C23" s="11" t="s">
        <v>36</v>
      </c>
      <c r="D23" s="11">
        <v>24</v>
      </c>
      <c r="E23" s="33">
        <v>611</v>
      </c>
      <c r="F23" s="14">
        <f t="shared" ref="F23:F29" si="0">E23/12893</f>
        <v>0.0473900566198713</v>
      </c>
      <c r="G23" s="15">
        <f>F23*G31</f>
        <v>13.0014620336617</v>
      </c>
    </row>
    <row r="24" ht="26" customHeight="1" spans="1:8">
      <c r="A24" s="16"/>
      <c r="B24" s="16"/>
      <c r="C24" s="11" t="s">
        <v>37</v>
      </c>
      <c r="D24" s="11">
        <v>28</v>
      </c>
      <c r="E24" s="34"/>
      <c r="F24" s="18"/>
      <c r="G24" s="15"/>
      <c r="H24" s="3" t="s">
        <v>38</v>
      </c>
    </row>
    <row r="25" ht="26" customHeight="1" spans="1:7">
      <c r="A25" s="19"/>
      <c r="B25" s="19"/>
      <c r="C25" s="11" t="s">
        <v>39</v>
      </c>
      <c r="D25" s="11">
        <v>3</v>
      </c>
      <c r="E25" s="35"/>
      <c r="F25" s="21"/>
      <c r="G25" s="15"/>
    </row>
    <row r="26" ht="26" customHeight="1" spans="1:7">
      <c r="A26" s="10">
        <v>9</v>
      </c>
      <c r="B26" s="10" t="s">
        <v>40</v>
      </c>
      <c r="C26" s="11" t="s">
        <v>41</v>
      </c>
      <c r="D26" s="11">
        <v>19</v>
      </c>
      <c r="E26" s="13">
        <v>751</v>
      </c>
      <c r="F26" s="14">
        <f t="shared" si="0"/>
        <v>0.0582486620646863</v>
      </c>
      <c r="G26" s="15">
        <f>F26*G31</f>
        <v>15.9805204374467</v>
      </c>
    </row>
    <row r="27" ht="26" customHeight="1" spans="1:7">
      <c r="A27" s="19"/>
      <c r="B27" s="19"/>
      <c r="C27" s="11" t="s">
        <v>42</v>
      </c>
      <c r="D27" s="11">
        <v>56</v>
      </c>
      <c r="E27" s="20"/>
      <c r="F27" s="21"/>
      <c r="G27" s="15"/>
    </row>
    <row r="28" ht="26" customHeight="1" spans="1:7">
      <c r="A28" s="11">
        <v>10</v>
      </c>
      <c r="B28" s="12" t="s">
        <v>43</v>
      </c>
      <c r="C28" s="11" t="s">
        <v>44</v>
      </c>
      <c r="D28" s="12">
        <v>30</v>
      </c>
      <c r="E28" s="9">
        <v>359</v>
      </c>
      <c r="F28" s="28">
        <f t="shared" si="0"/>
        <v>0.0278445668192042</v>
      </c>
      <c r="G28" s="15">
        <f>F28*G31</f>
        <v>7.63915690684868</v>
      </c>
    </row>
    <row r="29" ht="26" customHeight="1" spans="1:7">
      <c r="A29" s="10">
        <v>11</v>
      </c>
      <c r="B29" s="10" t="s">
        <v>45</v>
      </c>
      <c r="C29" s="11" t="s">
        <v>46</v>
      </c>
      <c r="D29" s="11">
        <v>138</v>
      </c>
      <c r="E29" s="13">
        <v>1758</v>
      </c>
      <c r="F29" s="14">
        <f t="shared" si="0"/>
        <v>0.136353059799891</v>
      </c>
      <c r="G29" s="15">
        <f>F29*G31</f>
        <v>37.4084619561002</v>
      </c>
    </row>
    <row r="30" ht="26" customHeight="1" spans="1:7">
      <c r="A30" s="19"/>
      <c r="B30" s="19"/>
      <c r="C30" s="11" t="s">
        <v>47</v>
      </c>
      <c r="D30" s="11">
        <v>40</v>
      </c>
      <c r="E30" s="20"/>
      <c r="F30" s="21"/>
      <c r="G30" s="15"/>
    </row>
    <row r="31" ht="26" customHeight="1" spans="1:7">
      <c r="A31" s="11" t="s">
        <v>48</v>
      </c>
      <c r="B31" s="36" t="s">
        <v>49</v>
      </c>
      <c r="C31" s="36" t="s">
        <v>49</v>
      </c>
      <c r="D31" s="36">
        <f>SUM(D4:D30)</f>
        <v>1160</v>
      </c>
      <c r="E31" s="9">
        <f>SUM(E4:E30)</f>
        <v>12893</v>
      </c>
      <c r="F31" s="9">
        <f>SUM(F4:F30)</f>
        <v>1</v>
      </c>
      <c r="G31" s="37">
        <v>274.35</v>
      </c>
    </row>
  </sheetData>
  <mergeCells count="42">
    <mergeCell ref="A1:B1"/>
    <mergeCell ref="A2:G2"/>
    <mergeCell ref="A4:A7"/>
    <mergeCell ref="A8:A10"/>
    <mergeCell ref="A11:A14"/>
    <mergeCell ref="A15:A16"/>
    <mergeCell ref="A19:A22"/>
    <mergeCell ref="A23:A25"/>
    <mergeCell ref="A26:A27"/>
    <mergeCell ref="A29:A30"/>
    <mergeCell ref="B4:B7"/>
    <mergeCell ref="B8:B10"/>
    <mergeCell ref="B11:B14"/>
    <mergeCell ref="B15:B16"/>
    <mergeCell ref="B19:B22"/>
    <mergeCell ref="B23:B25"/>
    <mergeCell ref="B26:B27"/>
    <mergeCell ref="B29:B30"/>
    <mergeCell ref="E4:E7"/>
    <mergeCell ref="E8:E10"/>
    <mergeCell ref="E11:E14"/>
    <mergeCell ref="E15:E16"/>
    <mergeCell ref="E19:E22"/>
    <mergeCell ref="E23:E25"/>
    <mergeCell ref="E26:E27"/>
    <mergeCell ref="E29:E30"/>
    <mergeCell ref="F4:F7"/>
    <mergeCell ref="F8:F10"/>
    <mergeCell ref="F11:F14"/>
    <mergeCell ref="F15:F16"/>
    <mergeCell ref="F19:F22"/>
    <mergeCell ref="F23:F25"/>
    <mergeCell ref="F26:F27"/>
    <mergeCell ref="F29:F30"/>
    <mergeCell ref="G4:G7"/>
    <mergeCell ref="G8:G10"/>
    <mergeCell ref="G11:G14"/>
    <mergeCell ref="G15:G16"/>
    <mergeCell ref="G19:G22"/>
    <mergeCell ref="G23:G25"/>
    <mergeCell ref="G26:G27"/>
    <mergeCell ref="G29:G30"/>
  </mergeCells>
  <printOptions horizontalCentered="1"/>
  <pageMargins left="0.196527777777778" right="0.196527777777778" top="0.550694444444444" bottom="0.751388888888889" header="0.31875" footer="0.310416666666667"/>
  <pageSetup paperSize="8" scale="98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Foldwood</cp:lastModifiedBy>
  <dcterms:created xsi:type="dcterms:W3CDTF">2019-02-28T07:59:00Z</dcterms:created>
  <dcterms:modified xsi:type="dcterms:W3CDTF">2024-12-26T09:32:50Z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A768C7D35E9D46B8BB94A1E9F0FD6466_13</vt:lpwstr>
  </property>
</Properties>
</file>